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 Files\NSH &amp; Associates\Clients\U of U\Phil\USC Boiler\L1500 Data\Nov 2018 PacifiCorps Tests\Calibrations\"/>
    </mc:Choice>
  </mc:AlternateContent>
  <xr:revisionPtr revIDLastSave="0" documentId="8_{C9B526CC-C9A9-4E02-8793-B3046F41E671}" xr6:coauthVersionLast="45" xr6:coauthVersionMax="45" xr10:uidLastSave="{00000000-0000-0000-0000-000000000000}"/>
  <bookViews>
    <workbookView xWindow="-120" yWindow="-120" windowWidth="25440" windowHeight="15390" activeTab="2" xr2:uid="{573CA644-327E-4863-9D18-FDC679743114}"/>
  </bookViews>
  <sheets>
    <sheet name="EFG1" sheetId="6" r:id="rId1"/>
    <sheet name="EFG1_simplified_output" sheetId="7" r:id="rId2"/>
    <sheet name="0-1.5 mV Graph" sheetId="9" r:id="rId3"/>
    <sheet name="0-1.5 mv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8" l="1"/>
  <c r="N31" i="8"/>
  <c r="N30" i="8"/>
  <c r="N22" i="8"/>
  <c r="N21" i="8"/>
  <c r="N20" i="8"/>
  <c r="N12" i="8"/>
  <c r="N11" i="8"/>
  <c r="N10" i="8"/>
  <c r="N4" i="8"/>
  <c r="N5" i="8" s="1"/>
  <c r="N3" i="8"/>
</calcChain>
</file>

<file path=xl/sharedStrings.xml><?xml version="1.0" encoding="utf-8"?>
<sst xmlns="http://schemas.openxmlformats.org/spreadsheetml/2006/main" count="639" uniqueCount="33">
  <si>
    <t>Rad. #</t>
  </si>
  <si>
    <t>Date</t>
  </si>
  <si>
    <t>Calibrators</t>
  </si>
  <si>
    <t>Therm. Temp Set #</t>
  </si>
  <si>
    <t>Avg. Therm. Temp. (deg C)</t>
  </si>
  <si>
    <t>Blackbody Temp (deg C)</t>
  </si>
  <si>
    <t>T_ambient w/ TC1 (deg C)</t>
  </si>
  <si>
    <t>T_ambient w/ TC2 (deg C)</t>
  </si>
  <si>
    <t>EFG1</t>
  </si>
  <si>
    <t>Kaitlyn</t>
  </si>
  <si>
    <t>#1</t>
  </si>
  <si>
    <t>NONE MEAS.</t>
  </si>
  <si>
    <t>#2</t>
  </si>
  <si>
    <t>#3</t>
  </si>
  <si>
    <t>Kaitlyn/Stan</t>
  </si>
  <si>
    <t>Teri/Stan</t>
  </si>
  <si>
    <t>Rad. Signal - ALL (mV)</t>
  </si>
  <si>
    <t>Multimeter</t>
  </si>
  <si>
    <t>Opto +/-50</t>
  </si>
  <si>
    <t>Meas. Device</t>
  </si>
  <si>
    <r>
      <t>Thermopile Resistance (kohms</t>
    </r>
    <r>
      <rPr>
        <b/>
        <sz val="11"/>
        <color theme="1"/>
        <rFont val="Calibri"/>
        <family val="2"/>
      </rPr>
      <t>)</t>
    </r>
  </si>
  <si>
    <t>Average:</t>
  </si>
  <si>
    <t>St. Dev.</t>
  </si>
  <si>
    <t>95% CI:</t>
  </si>
  <si>
    <t>@ 95% Confidence Level</t>
  </si>
  <si>
    <r>
      <t>@ 600 C mV = 0.179</t>
    </r>
    <r>
      <rPr>
        <b/>
        <sz val="11"/>
        <color theme="1"/>
        <rFont val="Calibri"/>
        <family val="2"/>
      </rPr>
      <t>±</t>
    </r>
    <r>
      <rPr>
        <b/>
        <sz val="11"/>
        <color theme="1"/>
        <rFont val="Calibri"/>
        <family val="2"/>
        <scheme val="minor"/>
      </rPr>
      <t>0.009</t>
    </r>
  </si>
  <si>
    <r>
      <t>@ 800 C mV = 0.383</t>
    </r>
    <r>
      <rPr>
        <b/>
        <sz val="11"/>
        <color theme="1"/>
        <rFont val="Calibri"/>
        <family val="2"/>
      </rPr>
      <t>±</t>
    </r>
    <r>
      <rPr>
        <b/>
        <sz val="11"/>
        <color theme="1"/>
        <rFont val="Calibri"/>
        <family val="2"/>
        <scheme val="minor"/>
      </rPr>
      <t>0.006</t>
    </r>
  </si>
  <si>
    <r>
      <t>@ 1000 C mV = 0.714</t>
    </r>
    <r>
      <rPr>
        <b/>
        <sz val="11"/>
        <color theme="1"/>
        <rFont val="Calibri"/>
        <family val="2"/>
      </rPr>
      <t>±</t>
    </r>
    <r>
      <rPr>
        <b/>
        <sz val="11"/>
        <color theme="1"/>
        <rFont val="Calibri"/>
        <family val="2"/>
        <scheme val="minor"/>
      </rPr>
      <t>0.004</t>
    </r>
  </si>
  <si>
    <r>
      <t>@ 1200 C mV = 1.194</t>
    </r>
    <r>
      <rPr>
        <b/>
        <sz val="11"/>
        <color theme="1"/>
        <rFont val="Calibri"/>
        <family val="2"/>
      </rPr>
      <t>±</t>
    </r>
    <r>
      <rPr>
        <b/>
        <sz val="11"/>
        <color theme="1"/>
        <rFont val="Calibri"/>
        <family val="2"/>
        <scheme val="minor"/>
      </rPr>
      <t>0.014</t>
    </r>
  </si>
  <si>
    <t>0.170&lt;mV&lt;0.188</t>
  </si>
  <si>
    <t>0.377&lt;mV&lt;0.389</t>
  </si>
  <si>
    <t>0.710&lt;mV&lt;0.718</t>
  </si>
  <si>
    <t>1.180&lt;mV&lt;1.208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</si>
</sst>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1" fillId="0" borderId="6" xfId="0" quotePrefix="1" applyFont="1" applyBorder="1"/>
    <xf numFmtId="0" fontId="4" fillId="0" borderId="0" xfId="0" quotePrefix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3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4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mV Reading and ± 95% Confidence Level (600-1200 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0335916418057889"/>
                  <c:y val="0.172877042759231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'0-1.5 mv'!$U$3:$U$8</c:f>
              <c:numCache>
                <c:formatCode>General</c:formatCode>
                <c:ptCount val="6"/>
                <c:pt idx="0">
                  <c:v>600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  <c:pt idx="4">
                  <c:v>900</c:v>
                </c:pt>
                <c:pt idx="5">
                  <c:v>1100</c:v>
                </c:pt>
              </c:numCache>
            </c:numRef>
          </c:xVal>
          <c:yVal>
            <c:numRef>
              <c:f>'0-1.5 mv'!$V$3:$V$8</c:f>
              <c:numCache>
                <c:formatCode>General</c:formatCode>
                <c:ptCount val="6"/>
                <c:pt idx="0">
                  <c:v>0.17899999999999999</c:v>
                </c:pt>
                <c:pt idx="1">
                  <c:v>0.38300000000000001</c:v>
                </c:pt>
                <c:pt idx="2">
                  <c:v>0.71399999999999997</c:v>
                </c:pt>
                <c:pt idx="3">
                  <c:v>1.194</c:v>
                </c:pt>
                <c:pt idx="4">
                  <c:v>0.52600000000000002</c:v>
                </c:pt>
                <c:pt idx="5">
                  <c:v>0.94099999999999995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3C-40BF-94AA-CD2910CCB99C}"/>
            </c:ext>
          </c:extLst>
        </c:ser>
        <c:ser>
          <c:idx val="1"/>
          <c:order val="1"/>
          <c:tx>
            <c:v>-95%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7.6913214331175164E-2"/>
                  <c:y val="0.296670772779303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'0-1.5 mv'!$U$3:$U$6</c:f>
              <c:numCache>
                <c:formatCode>General</c:formatCode>
                <c:ptCount val="4"/>
                <c:pt idx="0">
                  <c:v>600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</c:numCache>
            </c:numRef>
          </c:xVal>
          <c:yVal>
            <c:numRef>
              <c:f>'0-1.5 mv'!$W$3:$W$6</c:f>
              <c:numCache>
                <c:formatCode>General</c:formatCode>
                <c:ptCount val="4"/>
                <c:pt idx="0">
                  <c:v>0.17</c:v>
                </c:pt>
                <c:pt idx="1">
                  <c:v>0.377</c:v>
                </c:pt>
                <c:pt idx="2">
                  <c:v>0.71</c:v>
                </c:pt>
                <c:pt idx="3">
                  <c:v>1.18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83C-40BF-94AA-CD2910CCB99C}"/>
            </c:ext>
          </c:extLst>
        </c:ser>
        <c:ser>
          <c:idx val="2"/>
          <c:order val="2"/>
          <c:tx>
            <c:v>95%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3.0077709501004073E-2"/>
                  <c:y val="2.4734001188896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'0-1.5 mv'!$U$3:$U$6</c:f>
              <c:numCache>
                <c:formatCode>General</c:formatCode>
                <c:ptCount val="4"/>
                <c:pt idx="0">
                  <c:v>600</c:v>
                </c:pt>
                <c:pt idx="1">
                  <c:v>800</c:v>
                </c:pt>
                <c:pt idx="2">
                  <c:v>1000</c:v>
                </c:pt>
                <c:pt idx="3">
                  <c:v>1200</c:v>
                </c:pt>
              </c:numCache>
            </c:numRef>
          </c:xVal>
          <c:yVal>
            <c:numRef>
              <c:f>'0-1.5 mv'!$X$3:$X$6</c:f>
              <c:numCache>
                <c:formatCode>General</c:formatCode>
                <c:ptCount val="4"/>
                <c:pt idx="0">
                  <c:v>0.188</c:v>
                </c:pt>
                <c:pt idx="1">
                  <c:v>0.38900000000000001</c:v>
                </c:pt>
                <c:pt idx="2">
                  <c:v>0.71799999999999997</c:v>
                </c:pt>
                <c:pt idx="3">
                  <c:v>1.208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83C-40BF-94AA-CD2910CC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6355135"/>
        <c:axId val="1905620063"/>
      </c:scatterChart>
      <c:valAx>
        <c:axId val="1906355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Black Body Temperature, 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620063"/>
        <c:crosses val="autoZero"/>
        <c:crossBetween val="midCat"/>
      </c:valAx>
      <c:valAx>
        <c:axId val="190562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Reading, mV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355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8DBA2A8-1D98-4627-80D8-E6DF5EAE7F3C}">
  <sheetPr/>
  <sheetViews>
    <sheetView tabSelected="1"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B4A82D-C8ED-4B83-9899-7044412520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0.66926</cdr:x>
      <cdr:y>0.15416</cdr:y>
    </cdr:from>
    <cdr:to>
      <cdr:x>0.74514</cdr:x>
      <cdr:y>0.20643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265BE03-CD80-4A75-A53D-955D1B2FD6ED}"/>
            </a:ext>
          </a:extLst>
        </cdr:cNvPr>
        <cdr:cNvSpPr txBox="1"/>
      </cdr:nvSpPr>
      <cdr:spPr>
        <a:xfrm xmlns:a="http://schemas.openxmlformats.org/drawingml/2006/main">
          <a:off x="5799292" y="969358"/>
          <a:ext cx="657478" cy="328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ysClr val="windowText" lastClr="000000"/>
              </a:solidFill>
            </a:rPr>
            <a:t>+95% CI</a:t>
          </a:r>
        </a:p>
      </cdr:txBody>
    </cdr:sp>
  </cdr:relSizeAnchor>
  <cdr:relSizeAnchor xmlns:cdr="http://schemas.openxmlformats.org/drawingml/2006/chartDrawing">
    <cdr:from>
      <cdr:x>0.78699</cdr:x>
      <cdr:y>0.44105</cdr:y>
    </cdr:from>
    <cdr:to>
      <cdr:x>0.86287</cdr:x>
      <cdr:y>0.49333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3A9A155-8B3D-4F65-AD5A-8C1F3D0CC1CE}"/>
            </a:ext>
          </a:extLst>
        </cdr:cNvPr>
        <cdr:cNvSpPr txBox="1"/>
      </cdr:nvSpPr>
      <cdr:spPr>
        <a:xfrm xmlns:a="http://schemas.openxmlformats.org/drawingml/2006/main">
          <a:off x="6819450" y="2773433"/>
          <a:ext cx="657478" cy="328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</a:rPr>
            <a:t>-95% CI</a:t>
          </a:r>
        </a:p>
      </cdr:txBody>
    </cdr:sp>
  </cdr:relSizeAnchor>
  <cdr:relSizeAnchor xmlns:cdr="http://schemas.openxmlformats.org/drawingml/2006/chartDrawing">
    <cdr:from>
      <cdr:x>0.61384</cdr:x>
      <cdr:y>0.30701</cdr:y>
    </cdr:from>
    <cdr:to>
      <cdr:x>0.68971</cdr:x>
      <cdr:y>0.35929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4E933E7-C355-4DB8-AB8E-3A0116DF7187}"/>
            </a:ext>
          </a:extLst>
        </cdr:cNvPr>
        <cdr:cNvSpPr txBox="1"/>
      </cdr:nvSpPr>
      <cdr:spPr>
        <a:xfrm xmlns:a="http://schemas.openxmlformats.org/drawingml/2006/main">
          <a:off x="5319052" y="1930513"/>
          <a:ext cx="657478" cy="328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solidFill>
                <a:sysClr val="windowText" lastClr="000000"/>
              </a:solidFill>
            </a:rPr>
            <a:t>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24FDB-3132-43AA-A853-1BB8D6341FB9}">
  <dimension ref="A1:N148"/>
  <sheetViews>
    <sheetView zoomScale="90" zoomScaleNormal="90" workbookViewId="0">
      <pane ySplit="1" topLeftCell="A56" activePane="bottomLeft" state="frozen"/>
      <selection pane="bottomLeft" activeCell="G78" sqref="G78:I88"/>
    </sheetView>
  </sheetViews>
  <sheetFormatPr defaultColWidth="9.140625" defaultRowHeight="15" x14ac:dyDescent="0.25"/>
  <cols>
    <col min="1" max="1" width="3.42578125" style="13" customWidth="1"/>
    <col min="2" max="3" width="12.7109375" style="13" customWidth="1"/>
    <col min="4" max="7" width="15.7109375" style="13" customWidth="1"/>
    <col min="8" max="8" width="15.7109375" style="27" customWidth="1"/>
    <col min="9" max="11" width="15.7109375" style="13" customWidth="1"/>
    <col min="12" max="12" width="12.7109375" style="23" customWidth="1"/>
    <col min="13" max="13" width="12.7109375" style="28" customWidth="1"/>
    <col min="14" max="14" width="12.7109375" customWidth="1"/>
    <col min="15" max="27" width="12.7109375" style="13" customWidth="1"/>
    <col min="28" max="16384" width="9.140625" style="13"/>
  </cols>
  <sheetData>
    <row r="1" spans="1:13" ht="45" x14ac:dyDescent="0.25"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16</v>
      </c>
      <c r="I1" s="5" t="s">
        <v>20</v>
      </c>
      <c r="J1" s="5" t="s">
        <v>6</v>
      </c>
      <c r="K1" s="5" t="s">
        <v>7</v>
      </c>
      <c r="L1" s="1" t="s">
        <v>19</v>
      </c>
    </row>
    <row r="2" spans="1:13" x14ac:dyDescent="0.25">
      <c r="A2" s="24"/>
      <c r="B2" s="7" t="s">
        <v>8</v>
      </c>
      <c r="C2" s="14">
        <v>43353</v>
      </c>
      <c r="D2" s="6" t="s">
        <v>9</v>
      </c>
      <c r="E2" s="7" t="s">
        <v>10</v>
      </c>
      <c r="F2" s="15">
        <v>27.376247228472085</v>
      </c>
      <c r="G2" s="8">
        <v>600</v>
      </c>
      <c r="H2" s="16">
        <v>0.16</v>
      </c>
      <c r="I2" s="10">
        <v>89.18</v>
      </c>
      <c r="J2" s="17">
        <v>30.3</v>
      </c>
      <c r="K2" s="17">
        <v>30</v>
      </c>
      <c r="L2" s="26" t="s">
        <v>17</v>
      </c>
    </row>
    <row r="3" spans="1:13" x14ac:dyDescent="0.25">
      <c r="B3" s="7" t="s">
        <v>8</v>
      </c>
      <c r="C3" s="14">
        <v>43353</v>
      </c>
      <c r="D3" s="6" t="s">
        <v>9</v>
      </c>
      <c r="E3" s="7" t="s">
        <v>10</v>
      </c>
      <c r="F3" s="18">
        <v>27.376247228472085</v>
      </c>
      <c r="G3" s="12">
        <v>800</v>
      </c>
      <c r="H3" s="19">
        <v>0.35199999999999998</v>
      </c>
      <c r="I3" s="10">
        <v>89.34</v>
      </c>
      <c r="J3" s="11">
        <v>30.2</v>
      </c>
      <c r="K3" s="11">
        <v>29.9</v>
      </c>
      <c r="L3" s="26" t="s">
        <v>17</v>
      </c>
    </row>
    <row r="4" spans="1:13" x14ac:dyDescent="0.25">
      <c r="B4" s="7" t="s">
        <v>8</v>
      </c>
      <c r="C4" s="14">
        <v>43353</v>
      </c>
      <c r="D4" s="6" t="s">
        <v>9</v>
      </c>
      <c r="E4" s="7" t="s">
        <v>10</v>
      </c>
      <c r="F4" s="18">
        <v>27.376247228472085</v>
      </c>
      <c r="G4" s="12">
        <v>1000</v>
      </c>
      <c r="H4" s="19">
        <v>0.66200000000000003</v>
      </c>
      <c r="I4" s="10">
        <v>88.93</v>
      </c>
      <c r="J4" s="11">
        <v>30.7</v>
      </c>
      <c r="K4" s="11">
        <v>30.3</v>
      </c>
      <c r="L4" s="26" t="s">
        <v>17</v>
      </c>
    </row>
    <row r="5" spans="1:13" x14ac:dyDescent="0.25">
      <c r="B5" s="7" t="s">
        <v>8</v>
      </c>
      <c r="C5" s="14">
        <v>43353</v>
      </c>
      <c r="D5" s="6" t="s">
        <v>9</v>
      </c>
      <c r="E5" s="7" t="s">
        <v>10</v>
      </c>
      <c r="F5" s="18">
        <v>27.376247228472085</v>
      </c>
      <c r="G5" s="12">
        <v>1200</v>
      </c>
      <c r="H5" s="19">
        <v>1.1259999999999999</v>
      </c>
      <c r="I5" s="10">
        <v>89.01</v>
      </c>
      <c r="J5" s="11">
        <v>30.4</v>
      </c>
      <c r="K5" s="11">
        <v>30.1</v>
      </c>
      <c r="L5" s="26" t="s">
        <v>17</v>
      </c>
    </row>
    <row r="6" spans="1:13" x14ac:dyDescent="0.25">
      <c r="B6" s="7" t="s">
        <v>8</v>
      </c>
      <c r="C6" s="14">
        <v>43353</v>
      </c>
      <c r="D6" s="6" t="s">
        <v>9</v>
      </c>
      <c r="E6" s="7" t="s">
        <v>10</v>
      </c>
      <c r="F6" s="18">
        <v>27.376247228472085</v>
      </c>
      <c r="G6" s="12">
        <v>1300</v>
      </c>
      <c r="H6" s="19">
        <v>1.4239999999999999</v>
      </c>
      <c r="I6" s="10">
        <v>88.87</v>
      </c>
      <c r="J6" s="11">
        <v>30.5</v>
      </c>
      <c r="K6" s="11">
        <v>30.2</v>
      </c>
      <c r="L6" s="26" t="s">
        <v>17</v>
      </c>
    </row>
    <row r="7" spans="1:13" customFormat="1" x14ac:dyDescent="0.25">
      <c r="A7" s="13"/>
      <c r="B7" s="20" t="s">
        <v>8</v>
      </c>
      <c r="C7" s="21">
        <v>43433</v>
      </c>
      <c r="D7" s="20" t="s">
        <v>14</v>
      </c>
      <c r="E7" s="20" t="s">
        <v>10</v>
      </c>
      <c r="F7" s="18">
        <v>24.968335697915737</v>
      </c>
      <c r="G7" s="12">
        <v>600</v>
      </c>
      <c r="H7" s="9">
        <v>0.252</v>
      </c>
      <c r="I7" s="11">
        <v>98.9</v>
      </c>
      <c r="J7" s="11" t="s">
        <v>11</v>
      </c>
      <c r="K7" s="11" t="s">
        <v>11</v>
      </c>
      <c r="L7" s="26" t="s">
        <v>17</v>
      </c>
      <c r="M7" s="28"/>
    </row>
    <row r="8" spans="1:13" customFormat="1" x14ac:dyDescent="0.25">
      <c r="A8" s="13"/>
      <c r="B8" s="20" t="s">
        <v>8</v>
      </c>
      <c r="C8" s="21">
        <v>43433</v>
      </c>
      <c r="D8" s="20" t="s">
        <v>14</v>
      </c>
      <c r="E8" s="20" t="s">
        <v>10</v>
      </c>
      <c r="F8" s="18">
        <v>24.968335697915737</v>
      </c>
      <c r="G8" s="12">
        <v>800</v>
      </c>
      <c r="H8" s="9">
        <v>0.45500000000000002</v>
      </c>
      <c r="I8" s="11">
        <v>99.1</v>
      </c>
      <c r="J8" s="11" t="s">
        <v>11</v>
      </c>
      <c r="K8" s="11" t="s">
        <v>11</v>
      </c>
      <c r="L8" s="26" t="s">
        <v>17</v>
      </c>
      <c r="M8" s="28"/>
    </row>
    <row r="9" spans="1:13" customFormat="1" x14ac:dyDescent="0.25">
      <c r="A9" s="13"/>
      <c r="B9" s="20" t="s">
        <v>8</v>
      </c>
      <c r="C9" s="21">
        <v>43433</v>
      </c>
      <c r="D9" s="20" t="s">
        <v>14</v>
      </c>
      <c r="E9" s="20" t="s">
        <v>10</v>
      </c>
      <c r="F9" s="18">
        <v>24.968335697915737</v>
      </c>
      <c r="G9" s="12">
        <v>1000</v>
      </c>
      <c r="H9" s="9">
        <v>0.78600000000000003</v>
      </c>
      <c r="I9" s="11">
        <v>99.5</v>
      </c>
      <c r="J9" s="11" t="s">
        <v>11</v>
      </c>
      <c r="K9" s="11" t="s">
        <v>11</v>
      </c>
      <c r="L9" s="26" t="s">
        <v>17</v>
      </c>
      <c r="M9" s="28"/>
    </row>
    <row r="10" spans="1:13" customFormat="1" x14ac:dyDescent="0.25">
      <c r="A10" s="13"/>
      <c r="B10" s="20" t="s">
        <v>8</v>
      </c>
      <c r="C10" s="21">
        <v>43433</v>
      </c>
      <c r="D10" s="20" t="s">
        <v>14</v>
      </c>
      <c r="E10" s="20" t="s">
        <v>10</v>
      </c>
      <c r="F10" s="18">
        <v>24.968335697915737</v>
      </c>
      <c r="G10" s="12">
        <v>1200</v>
      </c>
      <c r="H10" s="9">
        <v>1.34</v>
      </c>
      <c r="I10" s="11">
        <v>99.9</v>
      </c>
      <c r="J10" s="11" t="s">
        <v>11</v>
      </c>
      <c r="K10" s="11" t="s">
        <v>11</v>
      </c>
      <c r="L10" s="26" t="s">
        <v>17</v>
      </c>
      <c r="M10" s="28"/>
    </row>
    <row r="11" spans="1:13" customFormat="1" x14ac:dyDescent="0.25">
      <c r="A11" s="13"/>
      <c r="B11" s="20" t="s">
        <v>8</v>
      </c>
      <c r="C11" s="21">
        <v>43433</v>
      </c>
      <c r="D11" s="20" t="s">
        <v>14</v>
      </c>
      <c r="E11" s="20" t="s">
        <v>10</v>
      </c>
      <c r="F11" s="18">
        <v>24.968335697915737</v>
      </c>
      <c r="G11" s="12">
        <v>1400</v>
      </c>
      <c r="H11" s="9">
        <v>2.08</v>
      </c>
      <c r="I11" s="11">
        <v>99.4</v>
      </c>
      <c r="J11" s="11" t="s">
        <v>11</v>
      </c>
      <c r="K11" s="11" t="s">
        <v>11</v>
      </c>
      <c r="L11" s="26" t="s">
        <v>17</v>
      </c>
      <c r="M11" s="28"/>
    </row>
    <row r="12" spans="1:13" customFormat="1" x14ac:dyDescent="0.25">
      <c r="A12" s="13"/>
      <c r="B12" s="20" t="s">
        <v>8</v>
      </c>
      <c r="C12" s="21">
        <v>43433</v>
      </c>
      <c r="D12" s="20" t="s">
        <v>14</v>
      </c>
      <c r="E12" s="20" t="s">
        <v>10</v>
      </c>
      <c r="F12" s="18">
        <v>24.968335697915737</v>
      </c>
      <c r="G12" s="12">
        <v>1600</v>
      </c>
      <c r="H12" s="9">
        <v>3.0369999999999999</v>
      </c>
      <c r="I12" s="11">
        <v>98.95</v>
      </c>
      <c r="J12" s="11" t="s">
        <v>11</v>
      </c>
      <c r="K12" s="11" t="s">
        <v>11</v>
      </c>
      <c r="L12" s="26" t="s">
        <v>17</v>
      </c>
      <c r="M12" s="28"/>
    </row>
    <row r="13" spans="1:13" customFormat="1" x14ac:dyDescent="0.25">
      <c r="A13" s="13"/>
      <c r="B13" s="20" t="s">
        <v>8</v>
      </c>
      <c r="C13" s="21">
        <v>43433</v>
      </c>
      <c r="D13" s="20" t="s">
        <v>14</v>
      </c>
      <c r="E13" s="20" t="s">
        <v>10</v>
      </c>
      <c r="F13" s="18">
        <v>24.968335697915737</v>
      </c>
      <c r="G13" s="12">
        <v>1800</v>
      </c>
      <c r="H13" s="9">
        <v>4.242</v>
      </c>
      <c r="I13" s="11">
        <v>99.7</v>
      </c>
      <c r="J13" s="11" t="s">
        <v>11</v>
      </c>
      <c r="K13" s="11" t="s">
        <v>11</v>
      </c>
      <c r="L13" s="26" t="s">
        <v>17</v>
      </c>
      <c r="M13" s="28"/>
    </row>
    <row r="14" spans="1:13" customFormat="1" x14ac:dyDescent="0.25">
      <c r="A14" s="13"/>
      <c r="B14" s="20" t="s">
        <v>8</v>
      </c>
      <c r="C14" s="21">
        <v>43433</v>
      </c>
      <c r="D14" s="20" t="s">
        <v>14</v>
      </c>
      <c r="E14" s="20" t="s">
        <v>10</v>
      </c>
      <c r="F14" s="18">
        <v>24.968335697915737</v>
      </c>
      <c r="G14" s="12">
        <v>2000</v>
      </c>
      <c r="H14" s="9">
        <v>5.7450000000000001</v>
      </c>
      <c r="I14" s="11">
        <v>99.4</v>
      </c>
      <c r="J14" s="11" t="s">
        <v>11</v>
      </c>
      <c r="K14" s="11" t="s">
        <v>11</v>
      </c>
      <c r="L14" s="26" t="s">
        <v>17</v>
      </c>
      <c r="M14" s="28"/>
    </row>
    <row r="15" spans="1:13" customFormat="1" x14ac:dyDescent="0.25">
      <c r="A15" s="13"/>
      <c r="B15" s="20" t="s">
        <v>8</v>
      </c>
      <c r="C15" s="21">
        <v>43433</v>
      </c>
      <c r="D15" s="20" t="s">
        <v>14</v>
      </c>
      <c r="E15" s="20" t="s">
        <v>12</v>
      </c>
      <c r="F15" s="18">
        <v>34.788962557209274</v>
      </c>
      <c r="G15" s="12">
        <v>600</v>
      </c>
      <c r="H15" s="9">
        <v>0.33</v>
      </c>
      <c r="I15" s="11">
        <v>64.7</v>
      </c>
      <c r="J15" s="11" t="s">
        <v>11</v>
      </c>
      <c r="K15" s="11" t="s">
        <v>11</v>
      </c>
      <c r="L15" s="26" t="s">
        <v>17</v>
      </c>
      <c r="M15" s="28"/>
    </row>
    <row r="16" spans="1:13" customFormat="1" x14ac:dyDescent="0.25">
      <c r="A16" s="13"/>
      <c r="B16" s="20" t="s">
        <v>8</v>
      </c>
      <c r="C16" s="21">
        <v>43433</v>
      </c>
      <c r="D16" s="20" t="s">
        <v>14</v>
      </c>
      <c r="E16" s="20" t="s">
        <v>12</v>
      </c>
      <c r="F16" s="18">
        <v>34.788962557209274</v>
      </c>
      <c r="G16" s="12">
        <v>800</v>
      </c>
      <c r="H16" s="9">
        <v>0.52</v>
      </c>
      <c r="I16" s="11">
        <v>62.8</v>
      </c>
      <c r="J16" s="11" t="s">
        <v>11</v>
      </c>
      <c r="K16" s="11" t="s">
        <v>11</v>
      </c>
      <c r="L16" s="26" t="s">
        <v>17</v>
      </c>
      <c r="M16" s="28"/>
    </row>
    <row r="17" spans="1:13" customFormat="1" x14ac:dyDescent="0.25">
      <c r="A17" s="13"/>
      <c r="B17" s="20" t="s">
        <v>8</v>
      </c>
      <c r="C17" s="21">
        <v>43433</v>
      </c>
      <c r="D17" s="20" t="s">
        <v>14</v>
      </c>
      <c r="E17" s="20" t="s">
        <v>12</v>
      </c>
      <c r="F17" s="18">
        <v>34.788962557209274</v>
      </c>
      <c r="G17" s="12">
        <v>1000</v>
      </c>
      <c r="H17" s="9">
        <v>0.84899999999999998</v>
      </c>
      <c r="I17" s="11">
        <v>62.6</v>
      </c>
      <c r="J17" s="11" t="s">
        <v>11</v>
      </c>
      <c r="K17" s="11" t="s">
        <v>11</v>
      </c>
      <c r="L17" s="26" t="s">
        <v>17</v>
      </c>
      <c r="M17" s="28"/>
    </row>
    <row r="18" spans="1:13" customFormat="1" x14ac:dyDescent="0.25">
      <c r="A18" s="13"/>
      <c r="B18" s="20" t="s">
        <v>8</v>
      </c>
      <c r="C18" s="21">
        <v>43433</v>
      </c>
      <c r="D18" s="20" t="s">
        <v>14</v>
      </c>
      <c r="E18" s="20" t="s">
        <v>12</v>
      </c>
      <c r="F18" s="18">
        <v>34.788962557209274</v>
      </c>
      <c r="G18" s="12">
        <v>1200</v>
      </c>
      <c r="H18" s="9">
        <v>1.341</v>
      </c>
      <c r="I18" s="11">
        <v>64.900000000000006</v>
      </c>
      <c r="J18" s="11" t="s">
        <v>11</v>
      </c>
      <c r="K18" s="11" t="s">
        <v>11</v>
      </c>
      <c r="L18" s="26" t="s">
        <v>17</v>
      </c>
      <c r="M18" s="28"/>
    </row>
    <row r="19" spans="1:13" customFormat="1" x14ac:dyDescent="0.25">
      <c r="A19" s="13"/>
      <c r="B19" s="20" t="s">
        <v>8</v>
      </c>
      <c r="C19" s="21">
        <v>43433</v>
      </c>
      <c r="D19" s="20" t="s">
        <v>14</v>
      </c>
      <c r="E19" s="20" t="s">
        <v>12</v>
      </c>
      <c r="F19" s="18">
        <v>34.788962557209274</v>
      </c>
      <c r="G19" s="12">
        <v>1400</v>
      </c>
      <c r="H19" s="9">
        <v>2.052</v>
      </c>
      <c r="I19" s="11">
        <v>65.3</v>
      </c>
      <c r="J19" s="11" t="s">
        <v>11</v>
      </c>
      <c r="K19" s="11" t="s">
        <v>11</v>
      </c>
      <c r="L19" s="26" t="s">
        <v>17</v>
      </c>
      <c r="M19" s="28"/>
    </row>
    <row r="20" spans="1:13" customFormat="1" x14ac:dyDescent="0.25">
      <c r="A20" s="13"/>
      <c r="B20" s="20" t="s">
        <v>8</v>
      </c>
      <c r="C20" s="21">
        <v>43433</v>
      </c>
      <c r="D20" s="20" t="s">
        <v>14</v>
      </c>
      <c r="E20" s="20" t="s">
        <v>12</v>
      </c>
      <c r="F20" s="18">
        <v>34.788962557209274</v>
      </c>
      <c r="G20" s="12">
        <v>1600</v>
      </c>
      <c r="H20" s="9">
        <v>2.992</v>
      </c>
      <c r="I20" s="11">
        <v>64.900000000000006</v>
      </c>
      <c r="J20" s="11" t="s">
        <v>11</v>
      </c>
      <c r="K20" s="11" t="s">
        <v>11</v>
      </c>
      <c r="L20" s="26" t="s">
        <v>17</v>
      </c>
      <c r="M20" s="28"/>
    </row>
    <row r="21" spans="1:13" customFormat="1" x14ac:dyDescent="0.25">
      <c r="A21" s="13"/>
      <c r="B21" s="20" t="s">
        <v>8</v>
      </c>
      <c r="C21" s="22">
        <v>43440</v>
      </c>
      <c r="D21" s="20" t="s">
        <v>14</v>
      </c>
      <c r="E21" s="20" t="s">
        <v>10</v>
      </c>
      <c r="F21" s="18">
        <v>17.913784272749091</v>
      </c>
      <c r="G21" s="12">
        <v>600</v>
      </c>
      <c r="H21" s="9">
        <v>0.312</v>
      </c>
      <c r="I21" s="11">
        <v>139.05000000000001</v>
      </c>
      <c r="J21" s="11">
        <v>19.2</v>
      </c>
      <c r="K21" s="11" t="s">
        <v>11</v>
      </c>
      <c r="L21" s="26" t="s">
        <v>17</v>
      </c>
      <c r="M21" s="28"/>
    </row>
    <row r="22" spans="1:13" customFormat="1" x14ac:dyDescent="0.25">
      <c r="A22" s="13"/>
      <c r="B22" s="20" t="s">
        <v>8</v>
      </c>
      <c r="C22" s="22">
        <v>43440</v>
      </c>
      <c r="D22" s="20" t="s">
        <v>14</v>
      </c>
      <c r="E22" s="20" t="s">
        <v>10</v>
      </c>
      <c r="F22" s="18">
        <v>17.913784272749091</v>
      </c>
      <c r="G22" s="12">
        <v>800</v>
      </c>
      <c r="H22" s="9">
        <v>0.502</v>
      </c>
      <c r="I22" s="11">
        <v>139.19999999999999</v>
      </c>
      <c r="J22" s="11">
        <v>19.100000000000001</v>
      </c>
      <c r="K22" s="11" t="s">
        <v>11</v>
      </c>
      <c r="L22" s="26" t="s">
        <v>17</v>
      </c>
      <c r="M22" s="28"/>
    </row>
    <row r="23" spans="1:13" customFormat="1" x14ac:dyDescent="0.25">
      <c r="A23" s="13"/>
      <c r="B23" s="20" t="s">
        <v>8</v>
      </c>
      <c r="C23" s="22">
        <v>43440</v>
      </c>
      <c r="D23" s="20" t="s">
        <v>14</v>
      </c>
      <c r="E23" s="20" t="s">
        <v>10</v>
      </c>
      <c r="F23" s="18">
        <v>17.913784272749091</v>
      </c>
      <c r="G23" s="12">
        <v>1000</v>
      </c>
      <c r="H23" s="9">
        <v>0.83099999999999996</v>
      </c>
      <c r="I23" s="11">
        <v>138.5</v>
      </c>
      <c r="J23" s="11">
        <v>19.3</v>
      </c>
      <c r="K23" s="11" t="s">
        <v>11</v>
      </c>
      <c r="L23" s="26" t="s">
        <v>17</v>
      </c>
      <c r="M23" s="28"/>
    </row>
    <row r="24" spans="1:13" customFormat="1" x14ac:dyDescent="0.25">
      <c r="A24" s="13"/>
      <c r="B24" s="20" t="s">
        <v>8</v>
      </c>
      <c r="C24" s="22">
        <v>43440</v>
      </c>
      <c r="D24" s="20" t="s">
        <v>14</v>
      </c>
      <c r="E24" s="20" t="s">
        <v>10</v>
      </c>
      <c r="F24" s="18">
        <v>17.913784272749091</v>
      </c>
      <c r="G24" s="12">
        <v>1200</v>
      </c>
      <c r="H24" s="9">
        <v>1.345</v>
      </c>
      <c r="I24" s="11">
        <v>137.9</v>
      </c>
      <c r="J24" s="11">
        <v>19.5</v>
      </c>
      <c r="K24" s="11" t="s">
        <v>11</v>
      </c>
      <c r="L24" s="26" t="s">
        <v>17</v>
      </c>
      <c r="M24" s="28"/>
    </row>
    <row r="25" spans="1:13" customFormat="1" x14ac:dyDescent="0.25">
      <c r="A25" s="13"/>
      <c r="B25" s="20" t="s">
        <v>8</v>
      </c>
      <c r="C25" s="22">
        <v>43440</v>
      </c>
      <c r="D25" s="20" t="s">
        <v>14</v>
      </c>
      <c r="E25" s="20" t="s">
        <v>10</v>
      </c>
      <c r="F25" s="18">
        <v>17.913784272749091</v>
      </c>
      <c r="G25" s="12">
        <v>1400</v>
      </c>
      <c r="H25" s="9">
        <v>2.032</v>
      </c>
      <c r="I25" s="11">
        <v>137.85</v>
      </c>
      <c r="J25" s="11">
        <v>19.5</v>
      </c>
      <c r="K25" s="11" t="s">
        <v>11</v>
      </c>
      <c r="L25" s="26" t="s">
        <v>17</v>
      </c>
      <c r="M25" s="28"/>
    </row>
    <row r="26" spans="1:13" customFormat="1" x14ac:dyDescent="0.25">
      <c r="A26" s="13"/>
      <c r="B26" s="20" t="s">
        <v>8</v>
      </c>
      <c r="C26" s="22">
        <v>43440</v>
      </c>
      <c r="D26" s="20" t="s">
        <v>14</v>
      </c>
      <c r="E26" s="20" t="s">
        <v>10</v>
      </c>
      <c r="F26" s="18">
        <v>17.913784272749091</v>
      </c>
      <c r="G26" s="12">
        <v>1600</v>
      </c>
      <c r="H26" s="9">
        <v>2.9460000000000002</v>
      </c>
      <c r="I26" s="11">
        <v>137.5</v>
      </c>
      <c r="J26" s="11">
        <v>19.7</v>
      </c>
      <c r="K26" s="11" t="s">
        <v>11</v>
      </c>
      <c r="L26" s="26" t="s">
        <v>17</v>
      </c>
      <c r="M26" s="28"/>
    </row>
    <row r="27" spans="1:13" customFormat="1" x14ac:dyDescent="0.25">
      <c r="A27" s="13"/>
      <c r="B27" s="20" t="s">
        <v>8</v>
      </c>
      <c r="C27" s="22">
        <v>43440</v>
      </c>
      <c r="D27" s="20" t="s">
        <v>14</v>
      </c>
      <c r="E27" s="20" t="s">
        <v>10</v>
      </c>
      <c r="F27" s="18">
        <v>17.913784272749091</v>
      </c>
      <c r="G27" s="12">
        <v>1800</v>
      </c>
      <c r="H27" s="9">
        <v>4.0670000000000002</v>
      </c>
      <c r="I27" s="11">
        <v>137.30000000000001</v>
      </c>
      <c r="J27" s="11">
        <v>19.8</v>
      </c>
      <c r="K27" s="11" t="s">
        <v>11</v>
      </c>
      <c r="L27" s="26" t="s">
        <v>17</v>
      </c>
      <c r="M27" s="28"/>
    </row>
    <row r="28" spans="1:13" customFormat="1" x14ac:dyDescent="0.25">
      <c r="A28" s="13"/>
      <c r="B28" s="20" t="s">
        <v>8</v>
      </c>
      <c r="C28" s="22">
        <v>43440</v>
      </c>
      <c r="D28" s="20" t="s">
        <v>14</v>
      </c>
      <c r="E28" s="20" t="s">
        <v>10</v>
      </c>
      <c r="F28" s="18">
        <v>17.913784272749091</v>
      </c>
      <c r="G28" s="12">
        <v>2000</v>
      </c>
      <c r="H28" s="9">
        <v>5.8209999999999997</v>
      </c>
      <c r="I28" s="11">
        <v>137.69999999999999</v>
      </c>
      <c r="J28" s="11">
        <v>19.8</v>
      </c>
      <c r="K28" s="11" t="s">
        <v>11</v>
      </c>
      <c r="L28" s="26" t="s">
        <v>17</v>
      </c>
      <c r="M28" s="28"/>
    </row>
    <row r="29" spans="1:13" customFormat="1" x14ac:dyDescent="0.25">
      <c r="A29" s="13"/>
      <c r="B29" s="20" t="s">
        <v>8</v>
      </c>
      <c r="C29" s="22">
        <v>43440</v>
      </c>
      <c r="D29" s="20" t="s">
        <v>14</v>
      </c>
      <c r="E29" s="20" t="s">
        <v>12</v>
      </c>
      <c r="F29" s="18">
        <v>23.908166474961192</v>
      </c>
      <c r="G29" s="12">
        <v>600</v>
      </c>
      <c r="H29" s="9">
        <v>0.3</v>
      </c>
      <c r="I29" s="11">
        <v>108.9</v>
      </c>
      <c r="J29" s="11">
        <v>24.8</v>
      </c>
      <c r="K29" s="11" t="s">
        <v>11</v>
      </c>
      <c r="L29" s="26" t="s">
        <v>17</v>
      </c>
      <c r="M29" s="28"/>
    </row>
    <row r="30" spans="1:13" customFormat="1" x14ac:dyDescent="0.25">
      <c r="A30" s="13"/>
      <c r="B30" s="20" t="s">
        <v>8</v>
      </c>
      <c r="C30" s="22">
        <v>43440</v>
      </c>
      <c r="D30" s="20" t="s">
        <v>14</v>
      </c>
      <c r="E30" s="20" t="s">
        <v>12</v>
      </c>
      <c r="F30" s="18">
        <v>23.908166474961192</v>
      </c>
      <c r="G30" s="12">
        <v>800</v>
      </c>
      <c r="H30" s="9">
        <v>0.501</v>
      </c>
      <c r="I30" s="11">
        <v>105.4</v>
      </c>
      <c r="J30" s="11">
        <v>24.8</v>
      </c>
      <c r="K30" s="11" t="s">
        <v>11</v>
      </c>
      <c r="L30" s="26" t="s">
        <v>17</v>
      </c>
      <c r="M30" s="28"/>
    </row>
    <row r="31" spans="1:13" customFormat="1" x14ac:dyDescent="0.25">
      <c r="A31" s="13"/>
      <c r="B31" s="20" t="s">
        <v>8</v>
      </c>
      <c r="C31" s="22">
        <v>43440</v>
      </c>
      <c r="D31" s="20" t="s">
        <v>14</v>
      </c>
      <c r="E31" s="20" t="s">
        <v>12</v>
      </c>
      <c r="F31" s="18">
        <v>23.908166474961192</v>
      </c>
      <c r="G31" s="12">
        <v>1000</v>
      </c>
      <c r="H31" s="9">
        <v>0.83099999999999996</v>
      </c>
      <c r="I31" s="11">
        <v>103.6</v>
      </c>
      <c r="J31" s="11">
        <v>25</v>
      </c>
      <c r="K31" s="11" t="s">
        <v>11</v>
      </c>
      <c r="L31" s="26" t="s">
        <v>17</v>
      </c>
      <c r="M31" s="28"/>
    </row>
    <row r="32" spans="1:13" customFormat="1" x14ac:dyDescent="0.25">
      <c r="A32" s="13"/>
      <c r="B32" s="20" t="s">
        <v>8</v>
      </c>
      <c r="C32" s="22">
        <v>43440</v>
      </c>
      <c r="D32" s="20" t="s">
        <v>14</v>
      </c>
      <c r="E32" s="20" t="s">
        <v>12</v>
      </c>
      <c r="F32" s="18">
        <v>23.908166474961192</v>
      </c>
      <c r="G32" s="12">
        <v>1200</v>
      </c>
      <c r="H32" s="9">
        <v>1.304</v>
      </c>
      <c r="I32" s="11">
        <v>103.7</v>
      </c>
      <c r="J32" s="11">
        <v>24.8</v>
      </c>
      <c r="K32" s="11" t="s">
        <v>11</v>
      </c>
      <c r="L32" s="26" t="s">
        <v>17</v>
      </c>
      <c r="M32" s="28"/>
    </row>
    <row r="33" spans="1:13" customFormat="1" x14ac:dyDescent="0.25">
      <c r="A33" s="13"/>
      <c r="B33" s="20" t="s">
        <v>8</v>
      </c>
      <c r="C33" s="22">
        <v>43440</v>
      </c>
      <c r="D33" s="20" t="s">
        <v>14</v>
      </c>
      <c r="E33" s="20" t="s">
        <v>12</v>
      </c>
      <c r="F33" s="18">
        <v>23.908166474961192</v>
      </c>
      <c r="G33" s="12">
        <v>1400</v>
      </c>
      <c r="H33" s="9">
        <v>1.966</v>
      </c>
      <c r="I33" s="11">
        <v>103.9</v>
      </c>
      <c r="J33" s="11">
        <v>24.8</v>
      </c>
      <c r="K33" s="11" t="s">
        <v>11</v>
      </c>
      <c r="L33" s="26" t="s">
        <v>17</v>
      </c>
      <c r="M33" s="28"/>
    </row>
    <row r="34" spans="1:13" customFormat="1" x14ac:dyDescent="0.25">
      <c r="A34" s="13"/>
      <c r="B34" s="20" t="s">
        <v>8</v>
      </c>
      <c r="C34" s="22">
        <v>43440</v>
      </c>
      <c r="D34" s="20" t="s">
        <v>14</v>
      </c>
      <c r="E34" s="20" t="s">
        <v>12</v>
      </c>
      <c r="F34" s="18">
        <v>23.908166474961192</v>
      </c>
      <c r="G34" s="12">
        <v>1600</v>
      </c>
      <c r="H34" s="9">
        <v>2.86</v>
      </c>
      <c r="I34" s="11">
        <v>103.7</v>
      </c>
      <c r="J34" s="11">
        <v>24.8</v>
      </c>
      <c r="K34" s="11" t="s">
        <v>11</v>
      </c>
      <c r="L34" s="26" t="s">
        <v>17</v>
      </c>
      <c r="M34" s="28"/>
    </row>
    <row r="35" spans="1:13" customFormat="1" x14ac:dyDescent="0.25">
      <c r="A35" s="13"/>
      <c r="B35" s="20" t="s">
        <v>8</v>
      </c>
      <c r="C35" s="22">
        <v>43440</v>
      </c>
      <c r="D35" s="20" t="s">
        <v>14</v>
      </c>
      <c r="E35" s="20" t="s">
        <v>12</v>
      </c>
      <c r="F35" s="18">
        <v>23.908166474961192</v>
      </c>
      <c r="G35" s="12">
        <v>1800</v>
      </c>
      <c r="H35" s="9">
        <v>4.1509999999999998</v>
      </c>
      <c r="I35" s="11">
        <v>102.9</v>
      </c>
      <c r="J35" s="11">
        <v>24.8</v>
      </c>
      <c r="K35" s="11" t="s">
        <v>11</v>
      </c>
      <c r="L35" s="26" t="s">
        <v>17</v>
      </c>
      <c r="M35" s="28"/>
    </row>
    <row r="36" spans="1:13" customFormat="1" x14ac:dyDescent="0.25">
      <c r="A36" s="13"/>
      <c r="B36" s="20" t="s">
        <v>8</v>
      </c>
      <c r="C36" s="22">
        <v>43440</v>
      </c>
      <c r="D36" s="20" t="s">
        <v>14</v>
      </c>
      <c r="E36" s="20" t="s">
        <v>12</v>
      </c>
      <c r="F36" s="18">
        <v>23.908166474961192</v>
      </c>
      <c r="G36" s="12">
        <v>2000</v>
      </c>
      <c r="H36" s="9">
        <v>5.5309999999999997</v>
      </c>
      <c r="I36" s="11">
        <v>102.5</v>
      </c>
      <c r="J36" s="11">
        <v>24.6</v>
      </c>
      <c r="K36" s="11" t="s">
        <v>11</v>
      </c>
      <c r="L36" s="26" t="s">
        <v>17</v>
      </c>
      <c r="M36" s="28"/>
    </row>
    <row r="37" spans="1:13" customFormat="1" x14ac:dyDescent="0.25">
      <c r="A37" s="13"/>
      <c r="B37" s="20" t="s">
        <v>8</v>
      </c>
      <c r="C37" s="22">
        <v>43440</v>
      </c>
      <c r="D37" s="20" t="s">
        <v>14</v>
      </c>
      <c r="E37" s="20" t="s">
        <v>13</v>
      </c>
      <c r="F37" s="18">
        <v>32.010559864769462</v>
      </c>
      <c r="G37" s="12">
        <v>600</v>
      </c>
      <c r="H37" s="9">
        <v>0.29699999999999999</v>
      </c>
      <c r="I37" s="11">
        <v>73.8</v>
      </c>
      <c r="J37" s="11">
        <v>32.700000000000003</v>
      </c>
      <c r="K37" s="11" t="s">
        <v>11</v>
      </c>
      <c r="L37" s="26" t="s">
        <v>17</v>
      </c>
      <c r="M37" s="28"/>
    </row>
    <row r="38" spans="1:13" customFormat="1" x14ac:dyDescent="0.25">
      <c r="A38" s="13"/>
      <c r="B38" s="20" t="s">
        <v>8</v>
      </c>
      <c r="C38" s="22">
        <v>43440</v>
      </c>
      <c r="D38" s="20" t="s">
        <v>14</v>
      </c>
      <c r="E38" s="20" t="s">
        <v>13</v>
      </c>
      <c r="F38" s="18">
        <v>32.010559864769462</v>
      </c>
      <c r="G38" s="12">
        <v>800</v>
      </c>
      <c r="H38" s="9">
        <v>0.48899999999999999</v>
      </c>
      <c r="I38" s="11">
        <v>72.599999999999994</v>
      </c>
      <c r="J38" s="11">
        <v>32.5</v>
      </c>
      <c r="K38" s="11" t="s">
        <v>11</v>
      </c>
      <c r="L38" s="26" t="s">
        <v>17</v>
      </c>
      <c r="M38" s="28"/>
    </row>
    <row r="39" spans="1:13" customFormat="1" x14ac:dyDescent="0.25">
      <c r="A39" s="13"/>
      <c r="B39" s="20" t="s">
        <v>8</v>
      </c>
      <c r="C39" s="22">
        <v>43440</v>
      </c>
      <c r="D39" s="20" t="s">
        <v>14</v>
      </c>
      <c r="E39" s="20" t="s">
        <v>13</v>
      </c>
      <c r="F39" s="18">
        <v>32.010559864769462</v>
      </c>
      <c r="G39" s="12">
        <v>1000</v>
      </c>
      <c r="H39" s="9">
        <v>0.79500000000000004</v>
      </c>
      <c r="I39" s="11">
        <v>70.94</v>
      </c>
      <c r="J39" s="11">
        <v>33.1</v>
      </c>
      <c r="K39" s="11" t="s">
        <v>11</v>
      </c>
      <c r="L39" s="26" t="s">
        <v>17</v>
      </c>
      <c r="M39" s="28"/>
    </row>
    <row r="40" spans="1:13" customFormat="1" x14ac:dyDescent="0.25">
      <c r="A40" s="13"/>
      <c r="B40" s="20" t="s">
        <v>8</v>
      </c>
      <c r="C40" s="22">
        <v>43440</v>
      </c>
      <c r="D40" s="20" t="s">
        <v>14</v>
      </c>
      <c r="E40" s="20" t="s">
        <v>13</v>
      </c>
      <c r="F40" s="18">
        <v>32.010559864769462</v>
      </c>
      <c r="G40" s="12">
        <v>1200</v>
      </c>
      <c r="H40" s="9">
        <v>1.248</v>
      </c>
      <c r="I40" s="11">
        <v>71.7</v>
      </c>
      <c r="J40" s="11">
        <v>32.4</v>
      </c>
      <c r="K40" s="11" t="s">
        <v>11</v>
      </c>
      <c r="L40" s="26" t="s">
        <v>17</v>
      </c>
      <c r="M40" s="28"/>
    </row>
    <row r="41" spans="1:13" customFormat="1" x14ac:dyDescent="0.25">
      <c r="A41" s="13"/>
      <c r="B41" s="20" t="s">
        <v>8</v>
      </c>
      <c r="C41" s="22">
        <v>43440</v>
      </c>
      <c r="D41" s="20" t="s">
        <v>14</v>
      </c>
      <c r="E41" s="20" t="s">
        <v>13</v>
      </c>
      <c r="F41" s="18">
        <v>32.010559864769462</v>
      </c>
      <c r="G41" s="12">
        <v>1400</v>
      </c>
      <c r="H41" s="9">
        <v>1.875</v>
      </c>
      <c r="I41" s="11">
        <v>72.349999999999994</v>
      </c>
      <c r="J41" s="11">
        <v>32.299999999999997</v>
      </c>
      <c r="K41" s="11" t="s">
        <v>11</v>
      </c>
      <c r="L41" s="26" t="s">
        <v>17</v>
      </c>
      <c r="M41" s="28"/>
    </row>
    <row r="42" spans="1:13" customFormat="1" x14ac:dyDescent="0.25">
      <c r="A42" s="13"/>
      <c r="B42" s="20" t="s">
        <v>8</v>
      </c>
      <c r="C42" s="22">
        <v>43440</v>
      </c>
      <c r="D42" s="20" t="s">
        <v>14</v>
      </c>
      <c r="E42" s="20" t="s">
        <v>13</v>
      </c>
      <c r="F42" s="18">
        <v>32.010559864769462</v>
      </c>
      <c r="G42" s="12">
        <v>1600</v>
      </c>
      <c r="H42" s="9">
        <v>2.72</v>
      </c>
      <c r="I42" s="11">
        <v>72.849999999999994</v>
      </c>
      <c r="J42" s="11">
        <v>31.8</v>
      </c>
      <c r="K42" s="11" t="s">
        <v>11</v>
      </c>
      <c r="L42" s="26" t="s">
        <v>17</v>
      </c>
      <c r="M42" s="28"/>
    </row>
    <row r="43" spans="1:13" customFormat="1" x14ac:dyDescent="0.25">
      <c r="A43" s="13"/>
      <c r="B43" s="20" t="s">
        <v>8</v>
      </c>
      <c r="C43" s="22">
        <v>43440</v>
      </c>
      <c r="D43" s="20" t="s">
        <v>14</v>
      </c>
      <c r="E43" s="20" t="s">
        <v>13</v>
      </c>
      <c r="F43" s="18">
        <v>32.010559864769462</v>
      </c>
      <c r="G43" s="12">
        <v>1800</v>
      </c>
      <c r="H43" s="9">
        <v>3.948</v>
      </c>
      <c r="I43" s="11">
        <v>72.7</v>
      </c>
      <c r="J43" s="11">
        <v>32.5</v>
      </c>
      <c r="K43" s="11" t="s">
        <v>11</v>
      </c>
      <c r="L43" s="26" t="s">
        <v>17</v>
      </c>
      <c r="M43" s="28"/>
    </row>
    <row r="44" spans="1:13" customFormat="1" x14ac:dyDescent="0.25">
      <c r="A44" s="13"/>
      <c r="B44" s="20" t="s">
        <v>8</v>
      </c>
      <c r="C44" s="22">
        <v>43440</v>
      </c>
      <c r="D44" s="20" t="s">
        <v>14</v>
      </c>
      <c r="E44" s="20" t="s">
        <v>13</v>
      </c>
      <c r="F44" s="18">
        <v>32.010559864769462</v>
      </c>
      <c r="G44" s="12">
        <v>2000</v>
      </c>
      <c r="H44" s="9">
        <v>5.282</v>
      </c>
      <c r="I44" s="11">
        <v>72.8</v>
      </c>
      <c r="J44" s="11">
        <v>32.200000000000003</v>
      </c>
      <c r="K44" s="11" t="s">
        <v>11</v>
      </c>
      <c r="L44" s="26" t="s">
        <v>17</v>
      </c>
      <c r="M44" s="28"/>
    </row>
    <row r="45" spans="1:13" customFormat="1" x14ac:dyDescent="0.25">
      <c r="A45" s="13"/>
      <c r="B45" s="20" t="s">
        <v>8</v>
      </c>
      <c r="C45" s="22">
        <v>43474</v>
      </c>
      <c r="D45" s="20" t="s">
        <v>15</v>
      </c>
      <c r="E45" s="20" t="s">
        <v>10</v>
      </c>
      <c r="F45" s="18">
        <v>17.887128297265964</v>
      </c>
      <c r="G45" s="12">
        <v>600</v>
      </c>
      <c r="H45" s="9">
        <v>0.16700000000000001</v>
      </c>
      <c r="I45" s="11">
        <v>154.30000000000001</v>
      </c>
      <c r="J45" s="11">
        <v>19</v>
      </c>
      <c r="K45" s="11" t="s">
        <v>11</v>
      </c>
      <c r="L45" s="26" t="s">
        <v>17</v>
      </c>
      <c r="M45" s="28"/>
    </row>
    <row r="46" spans="1:13" customFormat="1" x14ac:dyDescent="0.25">
      <c r="A46" s="13"/>
      <c r="B46" s="20" t="s">
        <v>8</v>
      </c>
      <c r="C46" s="22">
        <v>43474</v>
      </c>
      <c r="D46" s="20" t="s">
        <v>15</v>
      </c>
      <c r="E46" s="20" t="s">
        <v>10</v>
      </c>
      <c r="F46" s="18">
        <v>17.887128297265964</v>
      </c>
      <c r="G46" s="12">
        <v>800</v>
      </c>
      <c r="H46" s="9">
        <v>0.39600000000000002</v>
      </c>
      <c r="I46" s="11">
        <v>132.30000000000001</v>
      </c>
      <c r="J46" s="11">
        <v>19.100000000000001</v>
      </c>
      <c r="K46" s="11" t="s">
        <v>11</v>
      </c>
      <c r="L46" s="26" t="s">
        <v>17</v>
      </c>
      <c r="M46" s="28"/>
    </row>
    <row r="47" spans="1:13" customFormat="1" x14ac:dyDescent="0.25">
      <c r="A47" s="13"/>
      <c r="B47" s="20" t="s">
        <v>8</v>
      </c>
      <c r="C47" s="22">
        <v>43474</v>
      </c>
      <c r="D47" s="20" t="s">
        <v>15</v>
      </c>
      <c r="E47" s="20" t="s">
        <v>10</v>
      </c>
      <c r="F47" s="18">
        <v>17.887128297265964</v>
      </c>
      <c r="G47" s="12">
        <v>1000</v>
      </c>
      <c r="H47" s="9">
        <v>0.72099999999999997</v>
      </c>
      <c r="I47" s="11">
        <v>133.69999999999999</v>
      </c>
      <c r="J47" s="11">
        <v>18.5</v>
      </c>
      <c r="K47" s="11" t="s">
        <v>11</v>
      </c>
      <c r="L47" s="26" t="s">
        <v>17</v>
      </c>
      <c r="M47" s="28"/>
    </row>
    <row r="48" spans="1:13" customFormat="1" x14ac:dyDescent="0.25">
      <c r="A48" s="13"/>
      <c r="B48" s="20" t="s">
        <v>8</v>
      </c>
      <c r="C48" s="22">
        <v>43474</v>
      </c>
      <c r="D48" s="20" t="s">
        <v>15</v>
      </c>
      <c r="E48" s="20" t="s">
        <v>10</v>
      </c>
      <c r="F48" s="18">
        <v>17.887128297265964</v>
      </c>
      <c r="G48" s="12">
        <v>1600</v>
      </c>
      <c r="H48" s="9">
        <v>2.7450000000000001</v>
      </c>
      <c r="I48" s="11">
        <v>138.9</v>
      </c>
      <c r="J48" s="11">
        <v>17.8</v>
      </c>
      <c r="K48" s="11" t="s">
        <v>11</v>
      </c>
      <c r="L48" s="26" t="s">
        <v>17</v>
      </c>
      <c r="M48" s="28"/>
    </row>
    <row r="49" spans="1:13" customFormat="1" x14ac:dyDescent="0.25">
      <c r="A49" s="13"/>
      <c r="B49" s="20" t="s">
        <v>8</v>
      </c>
      <c r="C49" s="22">
        <v>43474</v>
      </c>
      <c r="D49" s="20" t="s">
        <v>15</v>
      </c>
      <c r="E49" s="20" t="s">
        <v>10</v>
      </c>
      <c r="F49" s="18">
        <v>17.887128297265964</v>
      </c>
      <c r="G49" s="12">
        <v>2000</v>
      </c>
      <c r="H49" s="9">
        <v>5.4669999999999996</v>
      </c>
      <c r="I49" s="11">
        <v>133.6</v>
      </c>
      <c r="J49" s="11">
        <v>18.3</v>
      </c>
      <c r="K49" s="11" t="s">
        <v>11</v>
      </c>
      <c r="L49" s="26" t="s">
        <v>17</v>
      </c>
      <c r="M49" s="28"/>
    </row>
    <row r="50" spans="1:13" customFormat="1" x14ac:dyDescent="0.25">
      <c r="A50" s="13"/>
      <c r="B50" s="20" t="s">
        <v>8</v>
      </c>
      <c r="C50" s="22">
        <v>43479</v>
      </c>
      <c r="D50" s="20" t="s">
        <v>15</v>
      </c>
      <c r="E50" s="20" t="s">
        <v>10</v>
      </c>
      <c r="F50" s="18">
        <v>14.731660083202776</v>
      </c>
      <c r="G50" s="12">
        <v>600</v>
      </c>
      <c r="H50" s="9">
        <v>0.17299999999999999</v>
      </c>
      <c r="I50" s="11">
        <v>166.8</v>
      </c>
      <c r="J50" s="11">
        <v>12.6</v>
      </c>
      <c r="K50" s="11" t="s">
        <v>11</v>
      </c>
      <c r="L50" s="26" t="s">
        <v>17</v>
      </c>
      <c r="M50" s="28"/>
    </row>
    <row r="51" spans="1:13" customFormat="1" x14ac:dyDescent="0.25">
      <c r="A51" s="13"/>
      <c r="B51" s="20" t="s">
        <v>8</v>
      </c>
      <c r="C51" s="22">
        <v>43479</v>
      </c>
      <c r="D51" s="20" t="s">
        <v>15</v>
      </c>
      <c r="E51" s="20" t="s">
        <v>10</v>
      </c>
      <c r="F51" s="18">
        <v>14.731660083202776</v>
      </c>
      <c r="G51" s="12">
        <v>600</v>
      </c>
      <c r="H51" s="9">
        <v>0.184</v>
      </c>
      <c r="I51" s="11">
        <v>146.9</v>
      </c>
      <c r="J51" s="11">
        <v>15</v>
      </c>
      <c r="K51" s="11" t="s">
        <v>11</v>
      </c>
      <c r="L51" s="26" t="s">
        <v>17</v>
      </c>
      <c r="M51" s="28"/>
    </row>
    <row r="52" spans="1:13" customFormat="1" x14ac:dyDescent="0.25">
      <c r="A52" s="13"/>
      <c r="B52" s="20" t="s">
        <v>8</v>
      </c>
      <c r="C52" s="22">
        <v>43479</v>
      </c>
      <c r="D52" s="20" t="s">
        <v>15</v>
      </c>
      <c r="E52" s="20" t="s">
        <v>10</v>
      </c>
      <c r="F52" s="18">
        <v>14.731660083202776</v>
      </c>
      <c r="G52" s="12">
        <v>700</v>
      </c>
      <c r="H52" s="9">
        <v>0.25600000000000001</v>
      </c>
      <c r="I52" s="11">
        <v>165.8</v>
      </c>
      <c r="J52" s="11">
        <v>12.9</v>
      </c>
      <c r="K52" s="11" t="s">
        <v>11</v>
      </c>
      <c r="L52" s="26" t="s">
        <v>17</v>
      </c>
      <c r="M52" s="28"/>
    </row>
    <row r="53" spans="1:13" customFormat="1" x14ac:dyDescent="0.25">
      <c r="A53" s="13"/>
      <c r="B53" s="20" t="s">
        <v>8</v>
      </c>
      <c r="C53" s="22">
        <v>43479</v>
      </c>
      <c r="D53" s="20" t="s">
        <v>15</v>
      </c>
      <c r="E53" s="20" t="s">
        <v>10</v>
      </c>
      <c r="F53" s="18">
        <v>14.731660083202776</v>
      </c>
      <c r="G53" s="12">
        <v>800</v>
      </c>
      <c r="H53" s="9">
        <v>0.376</v>
      </c>
      <c r="I53" s="11">
        <v>163.80000000000001</v>
      </c>
      <c r="J53" s="11">
        <v>13.1</v>
      </c>
      <c r="K53" s="11" t="s">
        <v>11</v>
      </c>
      <c r="L53" s="26" t="s">
        <v>17</v>
      </c>
      <c r="M53" s="28"/>
    </row>
    <row r="54" spans="1:13" customFormat="1" x14ac:dyDescent="0.25">
      <c r="A54" s="13"/>
      <c r="B54" s="20" t="s">
        <v>8</v>
      </c>
      <c r="C54" s="22">
        <v>43479</v>
      </c>
      <c r="D54" s="20" t="s">
        <v>15</v>
      </c>
      <c r="E54" s="20" t="s">
        <v>10</v>
      </c>
      <c r="F54" s="18">
        <v>14.731660083202776</v>
      </c>
      <c r="G54" s="12">
        <v>900</v>
      </c>
      <c r="H54" s="9">
        <v>0.52600000000000002</v>
      </c>
      <c r="I54" s="11">
        <v>165</v>
      </c>
      <c r="J54" s="11">
        <v>12.7</v>
      </c>
      <c r="K54" s="11" t="s">
        <v>11</v>
      </c>
      <c r="L54" s="26" t="s">
        <v>17</v>
      </c>
      <c r="M54" s="28"/>
    </row>
    <row r="55" spans="1:13" customFormat="1" x14ac:dyDescent="0.25">
      <c r="A55" s="13"/>
      <c r="B55" s="20" t="s">
        <v>8</v>
      </c>
      <c r="C55" s="22">
        <v>43479</v>
      </c>
      <c r="D55" s="20" t="s">
        <v>15</v>
      </c>
      <c r="E55" s="20" t="s">
        <v>10</v>
      </c>
      <c r="F55" s="18">
        <v>14.731660083202776</v>
      </c>
      <c r="G55" s="12">
        <v>1000</v>
      </c>
      <c r="H55" s="9">
        <v>0.71299999999999997</v>
      </c>
      <c r="I55" s="11">
        <v>167</v>
      </c>
      <c r="J55" s="11">
        <v>12.4</v>
      </c>
      <c r="K55" s="11" t="s">
        <v>11</v>
      </c>
      <c r="L55" s="26" t="s">
        <v>17</v>
      </c>
      <c r="M55" s="28"/>
    </row>
    <row r="56" spans="1:13" customFormat="1" x14ac:dyDescent="0.25">
      <c r="A56" s="13"/>
      <c r="B56" s="20" t="s">
        <v>8</v>
      </c>
      <c r="C56" s="22">
        <v>43479</v>
      </c>
      <c r="D56" s="20" t="s">
        <v>15</v>
      </c>
      <c r="E56" s="20" t="s">
        <v>10</v>
      </c>
      <c r="F56" s="18">
        <v>14.731660083202776</v>
      </c>
      <c r="G56" s="12">
        <v>1000</v>
      </c>
      <c r="H56" s="9">
        <v>0.72099999999999997</v>
      </c>
      <c r="I56" s="11">
        <v>152.26</v>
      </c>
      <c r="J56" s="11">
        <v>14.5</v>
      </c>
      <c r="K56" s="11" t="s">
        <v>11</v>
      </c>
      <c r="L56" s="26" t="s">
        <v>17</v>
      </c>
      <c r="M56" s="28"/>
    </row>
    <row r="57" spans="1:13" customFormat="1" x14ac:dyDescent="0.25">
      <c r="A57" s="13"/>
      <c r="B57" s="20" t="s">
        <v>8</v>
      </c>
      <c r="C57" s="22">
        <v>43479</v>
      </c>
      <c r="D57" s="20" t="s">
        <v>15</v>
      </c>
      <c r="E57" s="20" t="s">
        <v>10</v>
      </c>
      <c r="F57" s="18">
        <v>14.731660083202776</v>
      </c>
      <c r="G57" s="12">
        <v>1100</v>
      </c>
      <c r="H57" s="9">
        <v>0.94099999999999995</v>
      </c>
      <c r="I57" s="11">
        <v>165.8</v>
      </c>
      <c r="J57" s="11">
        <v>12.8</v>
      </c>
      <c r="K57" s="11" t="s">
        <v>11</v>
      </c>
      <c r="L57" s="26" t="s">
        <v>17</v>
      </c>
      <c r="M57" s="28"/>
    </row>
    <row r="58" spans="1:13" customFormat="1" x14ac:dyDescent="0.25">
      <c r="A58" s="13"/>
      <c r="B58" s="20" t="s">
        <v>8</v>
      </c>
      <c r="C58" s="22">
        <v>43479</v>
      </c>
      <c r="D58" s="20" t="s">
        <v>15</v>
      </c>
      <c r="E58" s="20" t="s">
        <v>10</v>
      </c>
      <c r="F58" s="18">
        <v>14.731660083202776</v>
      </c>
      <c r="G58" s="12">
        <v>1200</v>
      </c>
      <c r="H58" s="9">
        <v>1.2070000000000001</v>
      </c>
      <c r="I58" s="11">
        <v>166.6</v>
      </c>
      <c r="J58" s="11">
        <v>12.8</v>
      </c>
      <c r="K58" s="11" t="s">
        <v>11</v>
      </c>
      <c r="L58" s="26" t="s">
        <v>17</v>
      </c>
      <c r="M58" s="28"/>
    </row>
    <row r="59" spans="1:13" customFormat="1" x14ac:dyDescent="0.25">
      <c r="A59" s="13"/>
      <c r="B59" s="20" t="s">
        <v>8</v>
      </c>
      <c r="C59" s="22">
        <v>43479</v>
      </c>
      <c r="D59" s="20" t="s">
        <v>15</v>
      </c>
      <c r="E59" s="20" t="s">
        <v>10</v>
      </c>
      <c r="F59" s="18">
        <v>14.731660083202776</v>
      </c>
      <c r="G59" s="12">
        <v>1300</v>
      </c>
      <c r="H59" s="9">
        <v>1.5329999999999999</v>
      </c>
      <c r="I59" s="11">
        <v>163.69999999999999</v>
      </c>
      <c r="J59" s="11">
        <v>12.9</v>
      </c>
      <c r="K59" s="11" t="s">
        <v>11</v>
      </c>
      <c r="L59" s="26" t="s">
        <v>17</v>
      </c>
      <c r="M59" s="28"/>
    </row>
    <row r="60" spans="1:13" customFormat="1" x14ac:dyDescent="0.25">
      <c r="A60" s="13"/>
      <c r="B60" s="20" t="s">
        <v>8</v>
      </c>
      <c r="C60" s="22">
        <v>43479</v>
      </c>
      <c r="D60" s="20" t="s">
        <v>15</v>
      </c>
      <c r="E60" s="20" t="s">
        <v>10</v>
      </c>
      <c r="F60" s="18">
        <v>14.731660083202776</v>
      </c>
      <c r="G60" s="12">
        <v>1400</v>
      </c>
      <c r="H60" s="9">
        <v>1.901</v>
      </c>
      <c r="I60" s="11">
        <v>163.5</v>
      </c>
      <c r="J60" s="11">
        <v>12.6</v>
      </c>
      <c r="K60" s="11" t="s">
        <v>11</v>
      </c>
      <c r="L60" s="26" t="s">
        <v>17</v>
      </c>
      <c r="M60" s="28"/>
    </row>
    <row r="61" spans="1:13" customFormat="1" x14ac:dyDescent="0.25">
      <c r="A61" s="13"/>
      <c r="B61" s="20" t="s">
        <v>8</v>
      </c>
      <c r="C61" s="22">
        <v>43479</v>
      </c>
      <c r="D61" s="20" t="s">
        <v>15</v>
      </c>
      <c r="E61" s="20" t="s">
        <v>10</v>
      </c>
      <c r="F61" s="18">
        <v>14.731660083202776</v>
      </c>
      <c r="G61" s="12">
        <v>1500</v>
      </c>
      <c r="H61" s="9">
        <v>2.3170000000000002</v>
      </c>
      <c r="I61" s="11">
        <v>166</v>
      </c>
      <c r="J61" s="11">
        <v>13</v>
      </c>
      <c r="K61" s="11" t="s">
        <v>11</v>
      </c>
      <c r="L61" s="26" t="s">
        <v>17</v>
      </c>
      <c r="M61" s="28"/>
    </row>
    <row r="62" spans="1:13" customFormat="1" x14ac:dyDescent="0.25">
      <c r="A62" s="13"/>
      <c r="B62" s="20" t="s">
        <v>8</v>
      </c>
      <c r="C62" s="22">
        <v>43479</v>
      </c>
      <c r="D62" s="20" t="s">
        <v>15</v>
      </c>
      <c r="E62" s="20" t="s">
        <v>10</v>
      </c>
      <c r="F62" s="18">
        <v>14.731660083202776</v>
      </c>
      <c r="G62" s="12">
        <v>1600</v>
      </c>
      <c r="H62" s="9">
        <v>2.7879999999999998</v>
      </c>
      <c r="I62" s="11">
        <v>160.6</v>
      </c>
      <c r="J62" s="11">
        <v>13.3</v>
      </c>
      <c r="K62" s="11" t="s">
        <v>11</v>
      </c>
      <c r="L62" s="26" t="s">
        <v>17</v>
      </c>
      <c r="M62" s="28"/>
    </row>
    <row r="63" spans="1:13" customFormat="1" x14ac:dyDescent="0.25">
      <c r="A63" s="13"/>
      <c r="B63" s="20" t="s">
        <v>8</v>
      </c>
      <c r="C63" s="22">
        <v>43479</v>
      </c>
      <c r="D63" s="20" t="s">
        <v>15</v>
      </c>
      <c r="E63" s="20" t="s">
        <v>10</v>
      </c>
      <c r="F63" s="18">
        <v>14.731660083202776</v>
      </c>
      <c r="G63" s="12">
        <v>1700</v>
      </c>
      <c r="H63" s="9">
        <v>3.3029999999999999</v>
      </c>
      <c r="I63" s="11">
        <v>159.5</v>
      </c>
      <c r="J63" s="11">
        <v>13.8</v>
      </c>
      <c r="K63" s="11" t="s">
        <v>11</v>
      </c>
      <c r="L63" s="26" t="s">
        <v>17</v>
      </c>
      <c r="M63" s="28"/>
    </row>
    <row r="64" spans="1:13" customFormat="1" x14ac:dyDescent="0.25">
      <c r="A64" s="13"/>
      <c r="B64" s="20" t="s">
        <v>8</v>
      </c>
      <c r="C64" s="22">
        <v>43479</v>
      </c>
      <c r="D64" s="20" t="s">
        <v>15</v>
      </c>
      <c r="E64" s="20" t="s">
        <v>10</v>
      </c>
      <c r="F64" s="18">
        <v>14.731660083202776</v>
      </c>
      <c r="G64" s="12">
        <v>1800</v>
      </c>
      <c r="H64" s="9">
        <v>3.91</v>
      </c>
      <c r="I64" s="11">
        <v>153.4</v>
      </c>
      <c r="J64" s="11">
        <v>13.7</v>
      </c>
      <c r="K64" s="11" t="s">
        <v>11</v>
      </c>
      <c r="L64" s="26" t="s">
        <v>17</v>
      </c>
      <c r="M64" s="28"/>
    </row>
    <row r="65" spans="1:13" customFormat="1" x14ac:dyDescent="0.25">
      <c r="A65" s="13"/>
      <c r="B65" s="20" t="s">
        <v>8</v>
      </c>
      <c r="C65" s="22">
        <v>43479</v>
      </c>
      <c r="D65" s="20" t="s">
        <v>15</v>
      </c>
      <c r="E65" s="20" t="s">
        <v>10</v>
      </c>
      <c r="F65" s="18">
        <v>14.731660083202776</v>
      </c>
      <c r="G65" s="12">
        <v>1900</v>
      </c>
      <c r="H65" s="9">
        <v>4.8090000000000002</v>
      </c>
      <c r="I65" s="11">
        <v>157.69999999999999</v>
      </c>
      <c r="J65" s="11">
        <v>13.6</v>
      </c>
      <c r="K65" s="11" t="s">
        <v>11</v>
      </c>
      <c r="L65" s="26" t="s">
        <v>17</v>
      </c>
      <c r="M65" s="28"/>
    </row>
    <row r="66" spans="1:13" customFormat="1" x14ac:dyDescent="0.25">
      <c r="A66" s="13"/>
      <c r="B66" s="20" t="s">
        <v>8</v>
      </c>
      <c r="C66" s="22">
        <v>43479</v>
      </c>
      <c r="D66" s="20" t="s">
        <v>15</v>
      </c>
      <c r="E66" s="20" t="s">
        <v>10</v>
      </c>
      <c r="F66" s="18">
        <v>14.731660083202776</v>
      </c>
      <c r="G66" s="12">
        <v>2000</v>
      </c>
      <c r="H66" s="9">
        <v>5.5549999999999997</v>
      </c>
      <c r="I66" s="11">
        <v>155.19999999999999</v>
      </c>
      <c r="J66" s="11">
        <v>14.2</v>
      </c>
      <c r="K66" s="11" t="s">
        <v>11</v>
      </c>
      <c r="L66" s="26" t="s">
        <v>17</v>
      </c>
      <c r="M66" s="28"/>
    </row>
    <row r="67" spans="1:13" customFormat="1" x14ac:dyDescent="0.25">
      <c r="A67" s="13"/>
      <c r="B67" s="20" t="s">
        <v>8</v>
      </c>
      <c r="C67" s="22">
        <v>43481</v>
      </c>
      <c r="D67" s="20" t="s">
        <v>15</v>
      </c>
      <c r="E67" s="20" t="s">
        <v>10</v>
      </c>
      <c r="F67" s="18">
        <v>18.841438969070552</v>
      </c>
      <c r="G67" s="20">
        <v>600</v>
      </c>
      <c r="H67" s="9">
        <v>0.17399999999999999</v>
      </c>
      <c r="I67" s="11">
        <v>137.1</v>
      </c>
      <c r="J67" s="11">
        <v>19.3</v>
      </c>
      <c r="K67" s="11" t="s">
        <v>11</v>
      </c>
      <c r="L67" s="26" t="s">
        <v>17</v>
      </c>
      <c r="M67" s="28"/>
    </row>
    <row r="68" spans="1:13" customFormat="1" x14ac:dyDescent="0.25">
      <c r="A68" s="13"/>
      <c r="B68" s="20" t="s">
        <v>8</v>
      </c>
      <c r="C68" s="22">
        <v>43481</v>
      </c>
      <c r="D68" s="20" t="s">
        <v>15</v>
      </c>
      <c r="E68" s="20" t="s">
        <v>10</v>
      </c>
      <c r="F68" s="18">
        <v>18.841438969070552</v>
      </c>
      <c r="G68" s="20">
        <v>600</v>
      </c>
      <c r="H68" s="9">
        <v>0.19</v>
      </c>
      <c r="I68" s="11">
        <v>132.19999999999999</v>
      </c>
      <c r="J68" s="11">
        <v>17.899999999999999</v>
      </c>
      <c r="K68" s="11" t="s">
        <v>11</v>
      </c>
      <c r="L68" s="26" t="s">
        <v>17</v>
      </c>
      <c r="M68" s="28"/>
    </row>
    <row r="69" spans="1:13" customFormat="1" x14ac:dyDescent="0.25">
      <c r="A69" s="13"/>
      <c r="B69" s="20" t="s">
        <v>8</v>
      </c>
      <c r="C69" s="22">
        <v>43481</v>
      </c>
      <c r="D69" s="20" t="s">
        <v>15</v>
      </c>
      <c r="E69" s="20" t="s">
        <v>10</v>
      </c>
      <c r="F69" s="18">
        <v>18.841438969070552</v>
      </c>
      <c r="G69" s="20">
        <v>800</v>
      </c>
      <c r="H69" s="9">
        <v>0.39</v>
      </c>
      <c r="I69" s="11">
        <v>135</v>
      </c>
      <c r="J69" s="11">
        <v>19.100000000000001</v>
      </c>
      <c r="K69" s="11" t="s">
        <v>11</v>
      </c>
      <c r="L69" s="26" t="s">
        <v>17</v>
      </c>
      <c r="M69" s="28"/>
    </row>
    <row r="70" spans="1:13" customFormat="1" x14ac:dyDescent="0.25">
      <c r="A70" s="13"/>
      <c r="B70" s="20" t="s">
        <v>8</v>
      </c>
      <c r="C70" s="22">
        <v>43481</v>
      </c>
      <c r="D70" s="20" t="s">
        <v>15</v>
      </c>
      <c r="E70" s="20" t="s">
        <v>10</v>
      </c>
      <c r="F70" s="18">
        <v>18.841438969070552</v>
      </c>
      <c r="G70" s="20">
        <v>800</v>
      </c>
      <c r="H70" s="9">
        <v>0.38500000000000001</v>
      </c>
      <c r="I70" s="11">
        <v>130</v>
      </c>
      <c r="J70" s="11">
        <v>19</v>
      </c>
      <c r="K70" s="11" t="s">
        <v>11</v>
      </c>
      <c r="L70" s="26" t="s">
        <v>17</v>
      </c>
      <c r="M70" s="28"/>
    </row>
    <row r="71" spans="1:13" customFormat="1" x14ac:dyDescent="0.25">
      <c r="A71" s="13"/>
      <c r="B71" s="20" t="s">
        <v>8</v>
      </c>
      <c r="C71" s="22">
        <v>43481</v>
      </c>
      <c r="D71" s="20" t="s">
        <v>15</v>
      </c>
      <c r="E71" s="20" t="s">
        <v>10</v>
      </c>
      <c r="F71" s="18">
        <v>18.841438969070552</v>
      </c>
      <c r="G71" s="20">
        <v>1000</v>
      </c>
      <c r="H71" s="9">
        <v>0.71</v>
      </c>
      <c r="I71" s="11">
        <v>133.1</v>
      </c>
      <c r="J71" s="11">
        <v>19.8</v>
      </c>
      <c r="K71" s="11" t="s">
        <v>11</v>
      </c>
      <c r="L71" s="26" t="s">
        <v>17</v>
      </c>
      <c r="M71" s="28"/>
    </row>
    <row r="72" spans="1:13" customFormat="1" x14ac:dyDescent="0.25">
      <c r="A72" s="13"/>
      <c r="B72" s="20" t="s">
        <v>8</v>
      </c>
      <c r="C72" s="22">
        <v>43481</v>
      </c>
      <c r="D72" s="20" t="s">
        <v>15</v>
      </c>
      <c r="E72" s="20" t="s">
        <v>10</v>
      </c>
      <c r="F72" s="18">
        <v>18.841438969070552</v>
      </c>
      <c r="G72" s="20">
        <v>1000</v>
      </c>
      <c r="H72" s="9">
        <v>0.71699999999999997</v>
      </c>
      <c r="I72" s="11">
        <v>128.80000000000001</v>
      </c>
      <c r="J72" s="11">
        <v>19.3</v>
      </c>
      <c r="K72" s="11" t="s">
        <v>11</v>
      </c>
      <c r="L72" s="26" t="s">
        <v>17</v>
      </c>
      <c r="M72" s="28"/>
    </row>
    <row r="73" spans="1:13" customFormat="1" x14ac:dyDescent="0.25">
      <c r="A73" s="13"/>
      <c r="B73" s="20" t="s">
        <v>8</v>
      </c>
      <c r="C73" s="22">
        <v>43481</v>
      </c>
      <c r="D73" s="20" t="s">
        <v>15</v>
      </c>
      <c r="E73" s="20" t="s">
        <v>10</v>
      </c>
      <c r="F73" s="18">
        <v>18.841438969070552</v>
      </c>
      <c r="G73" s="20">
        <v>1200</v>
      </c>
      <c r="H73" s="9">
        <v>1.19</v>
      </c>
      <c r="I73" s="11">
        <v>130.30000000000001</v>
      </c>
      <c r="J73" s="11">
        <v>19.5</v>
      </c>
      <c r="K73" s="11" t="s">
        <v>11</v>
      </c>
      <c r="L73" s="26" t="s">
        <v>17</v>
      </c>
      <c r="M73" s="28"/>
    </row>
    <row r="74" spans="1:13" customFormat="1" x14ac:dyDescent="0.25">
      <c r="A74" s="13"/>
      <c r="B74" s="20" t="s">
        <v>8</v>
      </c>
      <c r="C74" s="22">
        <v>43481</v>
      </c>
      <c r="D74" s="20" t="s">
        <v>15</v>
      </c>
      <c r="E74" s="20" t="s">
        <v>10</v>
      </c>
      <c r="F74" s="18">
        <v>18.841438969070552</v>
      </c>
      <c r="G74" s="20">
        <v>1400</v>
      </c>
      <c r="H74" s="9">
        <v>1.847</v>
      </c>
      <c r="I74" s="11">
        <v>131.80000000000001</v>
      </c>
      <c r="J74" s="11">
        <v>19.5</v>
      </c>
      <c r="K74" s="11" t="s">
        <v>11</v>
      </c>
      <c r="L74" s="26" t="s">
        <v>17</v>
      </c>
      <c r="M74" s="28"/>
    </row>
    <row r="75" spans="1:13" customFormat="1" x14ac:dyDescent="0.25">
      <c r="A75" s="13"/>
      <c r="B75" s="20" t="s">
        <v>8</v>
      </c>
      <c r="C75" s="22">
        <v>43481</v>
      </c>
      <c r="D75" s="20" t="s">
        <v>15</v>
      </c>
      <c r="E75" s="20" t="s">
        <v>10</v>
      </c>
      <c r="F75" s="18">
        <v>18.841438969070552</v>
      </c>
      <c r="G75" s="20">
        <v>1600</v>
      </c>
      <c r="H75" s="9">
        <v>2.7309999999999999</v>
      </c>
      <c r="I75" s="11">
        <v>133.80000000000001</v>
      </c>
      <c r="J75" s="11">
        <v>20</v>
      </c>
      <c r="K75" s="11" t="s">
        <v>11</v>
      </c>
      <c r="L75" s="26" t="s">
        <v>17</v>
      </c>
      <c r="M75" s="28"/>
    </row>
    <row r="76" spans="1:13" customFormat="1" x14ac:dyDescent="0.25">
      <c r="A76" s="13"/>
      <c r="B76" s="20" t="s">
        <v>8</v>
      </c>
      <c r="C76" s="22">
        <v>43481</v>
      </c>
      <c r="D76" s="20" t="s">
        <v>15</v>
      </c>
      <c r="E76" s="20" t="s">
        <v>10</v>
      </c>
      <c r="F76" s="18">
        <v>18.841438969070552</v>
      </c>
      <c r="G76" s="20">
        <v>1800</v>
      </c>
      <c r="H76" s="9">
        <v>4.0549999999999997</v>
      </c>
      <c r="I76" s="11">
        <v>130.80000000000001</v>
      </c>
      <c r="J76" s="11">
        <v>19.7</v>
      </c>
      <c r="K76" s="11" t="s">
        <v>11</v>
      </c>
      <c r="L76" s="26" t="s">
        <v>17</v>
      </c>
      <c r="M76" s="28"/>
    </row>
    <row r="77" spans="1:13" customFormat="1" x14ac:dyDescent="0.25">
      <c r="A77" s="13"/>
      <c r="B77" s="20" t="s">
        <v>8</v>
      </c>
      <c r="C77" s="22">
        <v>43481</v>
      </c>
      <c r="D77" s="20" t="s">
        <v>15</v>
      </c>
      <c r="E77" s="20" t="s">
        <v>10</v>
      </c>
      <c r="F77" s="18">
        <v>18.841438969070552</v>
      </c>
      <c r="G77" s="20">
        <v>2000</v>
      </c>
      <c r="H77" s="9">
        <v>5.4580000000000002</v>
      </c>
      <c r="I77" s="11">
        <v>131.1</v>
      </c>
      <c r="J77" s="11">
        <v>19.5</v>
      </c>
      <c r="K77" s="11" t="s">
        <v>11</v>
      </c>
      <c r="L77" s="26" t="s">
        <v>17</v>
      </c>
      <c r="M77" s="28"/>
    </row>
    <row r="78" spans="1:13" customFormat="1" x14ac:dyDescent="0.25">
      <c r="A78" s="13"/>
      <c r="B78" s="20" t="s">
        <v>8</v>
      </c>
      <c r="C78" s="22">
        <v>43481</v>
      </c>
      <c r="D78" s="20" t="s">
        <v>15</v>
      </c>
      <c r="E78" s="20" t="s">
        <v>10</v>
      </c>
      <c r="F78" s="18">
        <v>18.841438969070552</v>
      </c>
      <c r="G78" s="20">
        <v>600</v>
      </c>
      <c r="H78" s="9">
        <v>0.17</v>
      </c>
      <c r="I78" s="11">
        <v>137.1</v>
      </c>
      <c r="J78" s="11">
        <v>19.3</v>
      </c>
      <c r="K78" s="11" t="s">
        <v>11</v>
      </c>
      <c r="L78" s="25" t="s">
        <v>18</v>
      </c>
      <c r="M78" s="28"/>
    </row>
    <row r="79" spans="1:13" customFormat="1" x14ac:dyDescent="0.25">
      <c r="A79" s="13"/>
      <c r="B79" s="20" t="s">
        <v>8</v>
      </c>
      <c r="C79" s="22">
        <v>43481</v>
      </c>
      <c r="D79" s="20" t="s">
        <v>15</v>
      </c>
      <c r="E79" s="20" t="s">
        <v>10</v>
      </c>
      <c r="F79" s="18">
        <v>18.841438969070552</v>
      </c>
      <c r="G79" s="20">
        <v>600</v>
      </c>
      <c r="H79" s="9">
        <v>0.186</v>
      </c>
      <c r="I79" s="11">
        <v>132.19999999999999</v>
      </c>
      <c r="J79" s="11">
        <v>17.899999999999999</v>
      </c>
      <c r="K79" s="11" t="s">
        <v>11</v>
      </c>
      <c r="L79" s="25" t="s">
        <v>18</v>
      </c>
      <c r="M79" s="28"/>
    </row>
    <row r="80" spans="1:13" customFormat="1" x14ac:dyDescent="0.25">
      <c r="A80" s="13"/>
      <c r="B80" s="20" t="s">
        <v>8</v>
      </c>
      <c r="C80" s="22">
        <v>43481</v>
      </c>
      <c r="D80" s="20" t="s">
        <v>15</v>
      </c>
      <c r="E80" s="20" t="s">
        <v>10</v>
      </c>
      <c r="F80" s="18">
        <v>18.841438969070552</v>
      </c>
      <c r="G80" s="20">
        <v>800</v>
      </c>
      <c r="H80" s="9">
        <v>0.38</v>
      </c>
      <c r="I80" s="11">
        <v>135</v>
      </c>
      <c r="J80" s="11">
        <v>19.100000000000001</v>
      </c>
      <c r="K80" s="11" t="s">
        <v>11</v>
      </c>
      <c r="L80" s="25" t="s">
        <v>18</v>
      </c>
      <c r="M80" s="28"/>
    </row>
    <row r="81" spans="1:13" customFormat="1" x14ac:dyDescent="0.25">
      <c r="A81" s="13"/>
      <c r="B81" s="20" t="s">
        <v>8</v>
      </c>
      <c r="C81" s="22">
        <v>43481</v>
      </c>
      <c r="D81" s="20" t="s">
        <v>15</v>
      </c>
      <c r="E81" s="20" t="s">
        <v>10</v>
      </c>
      <c r="F81" s="18">
        <v>18.841438969070552</v>
      </c>
      <c r="G81" s="20">
        <v>800</v>
      </c>
      <c r="H81" s="9">
        <v>0.38800000000000001</v>
      </c>
      <c r="I81" s="11">
        <v>130</v>
      </c>
      <c r="J81" s="11">
        <v>19</v>
      </c>
      <c r="K81" s="11" t="s">
        <v>11</v>
      </c>
      <c r="L81" s="25" t="s">
        <v>18</v>
      </c>
      <c r="M81" s="28"/>
    </row>
    <row r="82" spans="1:13" customFormat="1" x14ac:dyDescent="0.25">
      <c r="A82" s="13"/>
      <c r="B82" s="20" t="s">
        <v>8</v>
      </c>
      <c r="C82" s="22">
        <v>43481</v>
      </c>
      <c r="D82" s="20" t="s">
        <v>15</v>
      </c>
      <c r="E82" s="20" t="s">
        <v>10</v>
      </c>
      <c r="F82" s="18">
        <v>18.841438969070552</v>
      </c>
      <c r="G82" s="20">
        <v>1000</v>
      </c>
      <c r="H82" s="9">
        <v>0.70799999999999996</v>
      </c>
      <c r="I82" s="11">
        <v>133.1</v>
      </c>
      <c r="J82" s="11">
        <v>19.8</v>
      </c>
      <c r="K82" s="11" t="s">
        <v>11</v>
      </c>
      <c r="L82" s="25" t="s">
        <v>18</v>
      </c>
      <c r="M82" s="28"/>
    </row>
    <row r="83" spans="1:13" customFormat="1" x14ac:dyDescent="0.25">
      <c r="A83" s="13"/>
      <c r="B83" s="20" t="s">
        <v>8</v>
      </c>
      <c r="C83" s="22">
        <v>43481</v>
      </c>
      <c r="D83" s="20" t="s">
        <v>15</v>
      </c>
      <c r="E83" s="20" t="s">
        <v>10</v>
      </c>
      <c r="F83" s="18">
        <v>18.841438969070552</v>
      </c>
      <c r="G83" s="20">
        <v>1000</v>
      </c>
      <c r="H83" s="9">
        <v>0.71599999999999997</v>
      </c>
      <c r="I83" s="11">
        <v>128.80000000000001</v>
      </c>
      <c r="J83" s="11">
        <v>19.3</v>
      </c>
      <c r="K83" s="11" t="s">
        <v>11</v>
      </c>
      <c r="L83" s="25" t="s">
        <v>18</v>
      </c>
      <c r="M83" s="28"/>
    </row>
    <row r="84" spans="1:13" customFormat="1" x14ac:dyDescent="0.25">
      <c r="A84" s="13"/>
      <c r="B84" s="20" t="s">
        <v>8</v>
      </c>
      <c r="C84" s="22">
        <v>43481</v>
      </c>
      <c r="D84" s="20" t="s">
        <v>15</v>
      </c>
      <c r="E84" s="20" t="s">
        <v>10</v>
      </c>
      <c r="F84" s="18">
        <v>18.841438969070552</v>
      </c>
      <c r="G84" s="20">
        <v>1200</v>
      </c>
      <c r="H84" s="9">
        <v>1.19</v>
      </c>
      <c r="I84" s="11">
        <v>130.30000000000001</v>
      </c>
      <c r="J84" s="11">
        <v>19.5</v>
      </c>
      <c r="K84" s="11" t="s">
        <v>11</v>
      </c>
      <c r="L84" s="25" t="s">
        <v>18</v>
      </c>
      <c r="M84" s="28"/>
    </row>
    <row r="85" spans="1:13" customFormat="1" x14ac:dyDescent="0.25">
      <c r="A85" s="13"/>
      <c r="B85" s="20" t="s">
        <v>8</v>
      </c>
      <c r="C85" s="22">
        <v>43481</v>
      </c>
      <c r="D85" s="20" t="s">
        <v>15</v>
      </c>
      <c r="E85" s="20" t="s">
        <v>10</v>
      </c>
      <c r="F85" s="18">
        <v>18.841438969070552</v>
      </c>
      <c r="G85" s="20">
        <v>1400</v>
      </c>
      <c r="H85" s="9">
        <v>1.8540000000000001</v>
      </c>
      <c r="I85" s="11">
        <v>131.80000000000001</v>
      </c>
      <c r="J85" s="11">
        <v>19.5</v>
      </c>
      <c r="K85" s="11" t="s">
        <v>11</v>
      </c>
      <c r="L85" s="25" t="s">
        <v>18</v>
      </c>
      <c r="M85" s="28"/>
    </row>
    <row r="86" spans="1:13" customFormat="1" x14ac:dyDescent="0.25">
      <c r="A86" s="13"/>
      <c r="B86" s="20" t="s">
        <v>8</v>
      </c>
      <c r="C86" s="22">
        <v>43481</v>
      </c>
      <c r="D86" s="20" t="s">
        <v>15</v>
      </c>
      <c r="E86" s="20" t="s">
        <v>10</v>
      </c>
      <c r="F86" s="18">
        <v>18.841438969070552</v>
      </c>
      <c r="G86" s="20">
        <v>1600</v>
      </c>
      <c r="H86" s="9">
        <v>2.74</v>
      </c>
      <c r="I86" s="11">
        <v>133.80000000000001</v>
      </c>
      <c r="J86" s="11">
        <v>20</v>
      </c>
      <c r="K86" s="11" t="s">
        <v>11</v>
      </c>
      <c r="L86" s="25" t="s">
        <v>18</v>
      </c>
      <c r="M86" s="28"/>
    </row>
    <row r="87" spans="1:13" customFormat="1" x14ac:dyDescent="0.25">
      <c r="A87" s="13"/>
      <c r="B87" s="20" t="s">
        <v>8</v>
      </c>
      <c r="C87" s="22">
        <v>43481</v>
      </c>
      <c r="D87" s="20" t="s">
        <v>15</v>
      </c>
      <c r="E87" s="20" t="s">
        <v>10</v>
      </c>
      <c r="F87" s="18">
        <v>18.841438969070552</v>
      </c>
      <c r="G87" s="20">
        <v>1800</v>
      </c>
      <c r="H87" s="9">
        <v>4.0460000000000003</v>
      </c>
      <c r="I87" s="11">
        <v>130.80000000000001</v>
      </c>
      <c r="J87" s="11">
        <v>19.7</v>
      </c>
      <c r="K87" s="11" t="s">
        <v>11</v>
      </c>
      <c r="L87" s="25" t="s">
        <v>18</v>
      </c>
      <c r="M87" s="28"/>
    </row>
    <row r="88" spans="1:13" customFormat="1" x14ac:dyDescent="0.25">
      <c r="A88" s="13"/>
      <c r="B88" s="20" t="s">
        <v>8</v>
      </c>
      <c r="C88" s="22">
        <v>43481</v>
      </c>
      <c r="D88" s="20" t="s">
        <v>15</v>
      </c>
      <c r="E88" s="20" t="s">
        <v>10</v>
      </c>
      <c r="F88" s="18">
        <v>18.841438969070552</v>
      </c>
      <c r="G88" s="20">
        <v>2000</v>
      </c>
      <c r="H88" s="9">
        <v>5.4779999999999998</v>
      </c>
      <c r="I88" s="11">
        <v>131.1</v>
      </c>
      <c r="J88" s="11">
        <v>19.5</v>
      </c>
      <c r="K88" s="11" t="s">
        <v>11</v>
      </c>
      <c r="L88" s="25" t="s">
        <v>18</v>
      </c>
      <c r="M88" s="28"/>
    </row>
    <row r="89" spans="1:13" customFormat="1" x14ac:dyDescent="0.25">
      <c r="A89" s="13"/>
      <c r="B89" s="13"/>
      <c r="C89" s="13"/>
      <c r="D89" s="13"/>
      <c r="E89" s="13"/>
      <c r="F89" s="13"/>
      <c r="G89" s="13"/>
      <c r="H89" s="27"/>
      <c r="I89" s="13"/>
      <c r="J89" s="13"/>
      <c r="K89" s="13"/>
      <c r="L89" s="23"/>
      <c r="M89" s="28"/>
    </row>
    <row r="90" spans="1:13" customFormat="1" x14ac:dyDescent="0.25">
      <c r="A90" s="13"/>
      <c r="B90" s="13"/>
      <c r="C90" s="13"/>
      <c r="D90" s="13"/>
      <c r="E90" s="13"/>
      <c r="F90" s="13"/>
      <c r="G90" s="13"/>
      <c r="H90" s="27"/>
      <c r="I90" s="13"/>
      <c r="J90" s="13"/>
      <c r="K90" s="13"/>
      <c r="L90" s="23"/>
      <c r="M90" s="28"/>
    </row>
    <row r="91" spans="1:13" customFormat="1" x14ac:dyDescent="0.25">
      <c r="A91" s="13"/>
      <c r="B91" s="13"/>
      <c r="C91" s="13"/>
      <c r="D91" s="13"/>
      <c r="E91" s="13"/>
      <c r="F91" s="13"/>
      <c r="G91" s="13"/>
      <c r="H91" s="27"/>
      <c r="I91" s="13"/>
      <c r="J91" s="13"/>
      <c r="K91" s="13"/>
      <c r="L91" s="23"/>
      <c r="M91" s="28"/>
    </row>
    <row r="92" spans="1:13" customFormat="1" x14ac:dyDescent="0.25">
      <c r="A92" s="13"/>
      <c r="B92" s="13"/>
      <c r="C92" s="13"/>
      <c r="D92" s="13"/>
      <c r="E92" s="13"/>
      <c r="F92" s="13"/>
      <c r="G92" s="13"/>
      <c r="H92" s="27"/>
      <c r="I92" s="13"/>
      <c r="J92" s="13"/>
      <c r="K92" s="13"/>
      <c r="L92" s="23"/>
      <c r="M92" s="28"/>
    </row>
    <row r="93" spans="1:13" customFormat="1" x14ac:dyDescent="0.25">
      <c r="A93" s="13"/>
      <c r="B93" s="13"/>
      <c r="C93" s="13"/>
      <c r="D93" s="13"/>
      <c r="E93" s="13"/>
      <c r="F93" s="13"/>
      <c r="G93" s="13"/>
      <c r="H93" s="27"/>
      <c r="I93" s="13"/>
      <c r="J93" s="13"/>
      <c r="K93" s="13"/>
      <c r="L93" s="23"/>
      <c r="M93" s="28"/>
    </row>
    <row r="94" spans="1:13" customFormat="1" x14ac:dyDescent="0.25">
      <c r="A94" s="13"/>
      <c r="B94" s="13"/>
      <c r="C94" s="13"/>
      <c r="D94" s="13"/>
      <c r="E94" s="13"/>
      <c r="F94" s="13"/>
      <c r="G94" s="13"/>
      <c r="H94" s="27"/>
      <c r="I94" s="13"/>
      <c r="J94" s="13"/>
      <c r="K94" s="13"/>
      <c r="L94" s="23"/>
      <c r="M94" s="28"/>
    </row>
    <row r="95" spans="1:13" customFormat="1" x14ac:dyDescent="0.25">
      <c r="A95" s="13"/>
      <c r="B95" s="13"/>
      <c r="C95" s="13"/>
      <c r="D95" s="13"/>
      <c r="E95" s="13"/>
      <c r="F95" s="13"/>
      <c r="G95" s="13"/>
      <c r="H95" s="27"/>
      <c r="I95" s="13"/>
      <c r="J95" s="13"/>
      <c r="K95" s="13"/>
      <c r="L95" s="23"/>
      <c r="M95" s="28"/>
    </row>
    <row r="96" spans="1:13" customFormat="1" x14ac:dyDescent="0.25">
      <c r="A96" s="13"/>
      <c r="B96" s="13"/>
      <c r="C96" s="13"/>
      <c r="D96" s="13"/>
      <c r="E96" s="13"/>
      <c r="F96" s="13"/>
      <c r="G96" s="13"/>
      <c r="H96" s="27"/>
      <c r="I96" s="13"/>
      <c r="J96" s="13"/>
      <c r="K96" s="13"/>
      <c r="L96" s="23"/>
      <c r="M96" s="28"/>
    </row>
    <row r="97" spans="1:13" customFormat="1" x14ac:dyDescent="0.25">
      <c r="A97" s="13"/>
      <c r="B97" s="13"/>
      <c r="C97" s="13"/>
      <c r="D97" s="13"/>
      <c r="E97" s="13"/>
      <c r="F97" s="13"/>
      <c r="G97" s="13"/>
      <c r="H97" s="27"/>
      <c r="I97" s="13"/>
      <c r="J97" s="13"/>
      <c r="K97" s="13"/>
      <c r="L97" s="23"/>
      <c r="M97" s="28"/>
    </row>
    <row r="98" spans="1:13" customFormat="1" x14ac:dyDescent="0.25">
      <c r="A98" s="13"/>
      <c r="B98" s="13"/>
      <c r="C98" s="13"/>
      <c r="D98" s="13"/>
      <c r="E98" s="13"/>
      <c r="F98" s="13"/>
      <c r="G98" s="13"/>
      <c r="H98" s="27"/>
      <c r="I98" s="13"/>
      <c r="J98" s="13"/>
      <c r="K98" s="13"/>
      <c r="L98" s="23"/>
      <c r="M98" s="28"/>
    </row>
    <row r="99" spans="1:13" customFormat="1" x14ac:dyDescent="0.25">
      <c r="A99" s="13"/>
      <c r="B99" s="13"/>
      <c r="C99" s="13"/>
      <c r="D99" s="13"/>
      <c r="E99" s="13"/>
      <c r="F99" s="13"/>
      <c r="G99" s="13"/>
      <c r="H99" s="27"/>
      <c r="I99" s="13"/>
      <c r="J99" s="13"/>
      <c r="K99" s="13"/>
      <c r="L99" s="23"/>
      <c r="M99" s="28"/>
    </row>
    <row r="100" spans="1:13" customFormat="1" x14ac:dyDescent="0.25">
      <c r="A100" s="13"/>
      <c r="B100" s="13"/>
      <c r="C100" s="13"/>
      <c r="D100" s="13"/>
      <c r="E100" s="13"/>
      <c r="F100" s="13"/>
      <c r="G100" s="13"/>
      <c r="H100" s="27"/>
      <c r="I100" s="13"/>
      <c r="J100" s="13"/>
      <c r="K100" s="13"/>
      <c r="L100" s="23"/>
      <c r="M100" s="28"/>
    </row>
    <row r="101" spans="1:13" customFormat="1" x14ac:dyDescent="0.25">
      <c r="A101" s="13"/>
      <c r="B101" s="13"/>
      <c r="C101" s="13"/>
      <c r="D101" s="13"/>
      <c r="E101" s="13"/>
      <c r="F101" s="13"/>
      <c r="G101" s="13"/>
      <c r="H101" s="27"/>
      <c r="I101" s="13"/>
      <c r="J101" s="13"/>
      <c r="K101" s="13"/>
      <c r="L101" s="23"/>
      <c r="M101" s="28"/>
    </row>
    <row r="102" spans="1:13" customFormat="1" x14ac:dyDescent="0.25">
      <c r="A102" s="13"/>
      <c r="B102" s="13"/>
      <c r="C102" s="13"/>
      <c r="D102" s="13"/>
      <c r="E102" s="13"/>
      <c r="F102" s="13"/>
      <c r="G102" s="13"/>
      <c r="H102" s="27"/>
      <c r="I102" s="13"/>
      <c r="J102" s="13"/>
      <c r="K102" s="13"/>
      <c r="L102" s="23"/>
      <c r="M102" s="28"/>
    </row>
    <row r="103" spans="1:13" customFormat="1" x14ac:dyDescent="0.25">
      <c r="A103" s="13"/>
      <c r="B103" s="13"/>
      <c r="C103" s="13"/>
      <c r="D103" s="13"/>
      <c r="E103" s="13"/>
      <c r="F103" s="13"/>
      <c r="G103" s="13"/>
      <c r="H103" s="27"/>
      <c r="I103" s="13"/>
      <c r="J103" s="13"/>
      <c r="K103" s="13"/>
      <c r="L103" s="23"/>
      <c r="M103" s="28"/>
    </row>
    <row r="104" spans="1:13" customFormat="1" x14ac:dyDescent="0.25">
      <c r="A104" s="13"/>
      <c r="B104" s="13"/>
      <c r="C104" s="13"/>
      <c r="D104" s="13"/>
      <c r="E104" s="13"/>
      <c r="F104" s="13"/>
      <c r="G104" s="13"/>
      <c r="H104" s="27"/>
      <c r="I104" s="13"/>
      <c r="J104" s="13"/>
      <c r="K104" s="13"/>
      <c r="L104" s="23"/>
      <c r="M104" s="28"/>
    </row>
    <row r="105" spans="1:13" customFormat="1" x14ac:dyDescent="0.25">
      <c r="A105" s="13"/>
      <c r="B105" s="13"/>
      <c r="C105" s="13"/>
      <c r="D105" s="13"/>
      <c r="E105" s="13"/>
      <c r="F105" s="13"/>
      <c r="G105" s="13"/>
      <c r="H105" s="27"/>
      <c r="I105" s="13"/>
      <c r="J105" s="13"/>
      <c r="K105" s="13"/>
      <c r="L105" s="23"/>
      <c r="M105" s="28"/>
    </row>
    <row r="106" spans="1:13" customFormat="1" x14ac:dyDescent="0.25">
      <c r="A106" s="13"/>
      <c r="B106" s="13"/>
      <c r="C106" s="13"/>
      <c r="D106" s="13"/>
      <c r="E106" s="13"/>
      <c r="F106" s="13"/>
      <c r="G106" s="13"/>
      <c r="H106" s="27"/>
      <c r="I106" s="13"/>
      <c r="J106" s="13"/>
      <c r="K106" s="13"/>
      <c r="L106" s="23"/>
      <c r="M106" s="28"/>
    </row>
    <row r="107" spans="1:13" customFormat="1" x14ac:dyDescent="0.25">
      <c r="A107" s="13"/>
      <c r="B107" s="13"/>
      <c r="C107" s="13"/>
      <c r="D107" s="13"/>
      <c r="E107" s="13"/>
      <c r="F107" s="13"/>
      <c r="G107" s="13"/>
      <c r="H107" s="27"/>
      <c r="I107" s="13"/>
      <c r="J107" s="13"/>
      <c r="K107" s="13"/>
      <c r="L107" s="23"/>
      <c r="M107" s="28"/>
    </row>
    <row r="108" spans="1:13" customFormat="1" x14ac:dyDescent="0.25">
      <c r="A108" s="13"/>
      <c r="B108" s="13"/>
      <c r="C108" s="13"/>
      <c r="D108" s="13"/>
      <c r="E108" s="13"/>
      <c r="F108" s="13"/>
      <c r="G108" s="13"/>
      <c r="H108" s="27"/>
      <c r="I108" s="13"/>
      <c r="J108" s="13"/>
      <c r="K108" s="13"/>
      <c r="L108" s="23"/>
      <c r="M108" s="28"/>
    </row>
    <row r="109" spans="1:13" customFormat="1" x14ac:dyDescent="0.25">
      <c r="A109" s="13"/>
      <c r="B109" s="13"/>
      <c r="C109" s="13"/>
      <c r="D109" s="13"/>
      <c r="E109" s="13"/>
      <c r="F109" s="13"/>
      <c r="G109" s="13"/>
      <c r="H109" s="27"/>
      <c r="I109" s="13"/>
      <c r="J109" s="13"/>
      <c r="K109" s="13"/>
      <c r="L109" s="23"/>
      <c r="M109" s="28"/>
    </row>
    <row r="110" spans="1:13" customFormat="1" x14ac:dyDescent="0.25">
      <c r="A110" s="13"/>
      <c r="B110" s="13"/>
      <c r="C110" s="13"/>
      <c r="D110" s="13"/>
      <c r="E110" s="13"/>
      <c r="F110" s="13"/>
      <c r="G110" s="13"/>
      <c r="H110" s="27"/>
      <c r="I110" s="13"/>
      <c r="J110" s="13"/>
      <c r="K110" s="13"/>
      <c r="L110" s="23"/>
      <c r="M110" s="28"/>
    </row>
    <row r="111" spans="1:13" customFormat="1" x14ac:dyDescent="0.25">
      <c r="A111" s="13"/>
      <c r="B111" s="13"/>
      <c r="C111" s="13"/>
      <c r="D111" s="13"/>
      <c r="E111" s="13"/>
      <c r="F111" s="13"/>
      <c r="G111" s="13"/>
      <c r="H111" s="27"/>
      <c r="I111" s="13"/>
      <c r="J111" s="13"/>
      <c r="K111" s="13"/>
      <c r="L111" s="23"/>
      <c r="M111" s="28"/>
    </row>
    <row r="112" spans="1:13" customFormat="1" x14ac:dyDescent="0.25">
      <c r="A112" s="13"/>
      <c r="B112" s="13"/>
      <c r="C112" s="13"/>
      <c r="D112" s="13"/>
      <c r="E112" s="13"/>
      <c r="F112" s="13"/>
      <c r="G112" s="13"/>
      <c r="H112" s="27"/>
      <c r="I112" s="13"/>
      <c r="J112" s="13"/>
      <c r="K112" s="13"/>
      <c r="L112" s="23"/>
      <c r="M112" s="28"/>
    </row>
    <row r="113" spans="1:13" customFormat="1" x14ac:dyDescent="0.25">
      <c r="A113" s="13"/>
      <c r="B113" s="13"/>
      <c r="C113" s="13"/>
      <c r="D113" s="13"/>
      <c r="E113" s="13"/>
      <c r="F113" s="13"/>
      <c r="G113" s="13"/>
      <c r="H113" s="27"/>
      <c r="I113" s="13"/>
      <c r="J113" s="13"/>
      <c r="K113" s="13"/>
      <c r="L113" s="23"/>
      <c r="M113" s="28"/>
    </row>
    <row r="114" spans="1:13" customFormat="1" x14ac:dyDescent="0.25">
      <c r="A114" s="13"/>
      <c r="B114" s="13"/>
      <c r="C114" s="13"/>
      <c r="D114" s="13"/>
      <c r="E114" s="13"/>
      <c r="F114" s="13"/>
      <c r="G114" s="13"/>
      <c r="H114" s="27"/>
      <c r="I114" s="13"/>
      <c r="J114" s="13"/>
      <c r="K114" s="13"/>
      <c r="L114" s="23"/>
      <c r="M114" s="28"/>
    </row>
    <row r="115" spans="1:13" customFormat="1" x14ac:dyDescent="0.25">
      <c r="A115" s="13"/>
      <c r="B115" s="13"/>
      <c r="C115" s="13"/>
      <c r="D115" s="13"/>
      <c r="E115" s="13"/>
      <c r="F115" s="13"/>
      <c r="G115" s="13"/>
      <c r="H115" s="27"/>
      <c r="I115" s="13"/>
      <c r="J115" s="13"/>
      <c r="K115" s="13"/>
      <c r="L115" s="23"/>
      <c r="M115" s="28"/>
    </row>
    <row r="116" spans="1:13" customFormat="1" x14ac:dyDescent="0.25">
      <c r="A116" s="13"/>
      <c r="B116" s="13"/>
      <c r="C116" s="13"/>
      <c r="D116" s="13"/>
      <c r="E116" s="13"/>
      <c r="F116" s="13"/>
      <c r="G116" s="13"/>
      <c r="H116" s="27"/>
      <c r="I116" s="13"/>
      <c r="J116" s="13"/>
      <c r="K116" s="13"/>
      <c r="L116" s="23"/>
      <c r="M116" s="28"/>
    </row>
    <row r="117" spans="1:13" customFormat="1" x14ac:dyDescent="0.25">
      <c r="A117" s="13"/>
      <c r="B117" s="13"/>
      <c r="C117" s="13"/>
      <c r="D117" s="13"/>
      <c r="E117" s="13"/>
      <c r="F117" s="13"/>
      <c r="G117" s="13"/>
      <c r="H117" s="27"/>
      <c r="I117" s="13"/>
      <c r="J117" s="13"/>
      <c r="K117" s="13"/>
      <c r="L117" s="23"/>
      <c r="M117" s="28"/>
    </row>
    <row r="118" spans="1:13" customFormat="1" x14ac:dyDescent="0.25">
      <c r="A118" s="13"/>
      <c r="B118" s="13"/>
      <c r="C118" s="13"/>
      <c r="D118" s="13"/>
      <c r="E118" s="13"/>
      <c r="F118" s="13"/>
      <c r="G118" s="13"/>
      <c r="H118" s="27"/>
      <c r="I118" s="13"/>
      <c r="J118" s="13"/>
      <c r="K118" s="13"/>
      <c r="L118" s="23"/>
      <c r="M118" s="28"/>
    </row>
    <row r="119" spans="1:13" customFormat="1" x14ac:dyDescent="0.25">
      <c r="A119" s="13"/>
      <c r="B119" s="13"/>
      <c r="C119" s="13"/>
      <c r="D119" s="13"/>
      <c r="E119" s="13"/>
      <c r="F119" s="13"/>
      <c r="G119" s="13"/>
      <c r="H119" s="27"/>
      <c r="I119" s="13"/>
      <c r="J119" s="13"/>
      <c r="K119" s="13"/>
      <c r="L119" s="23"/>
      <c r="M119" s="28"/>
    </row>
    <row r="120" spans="1:13" customFormat="1" x14ac:dyDescent="0.25">
      <c r="A120" s="13"/>
      <c r="B120" s="13"/>
      <c r="C120" s="13"/>
      <c r="D120" s="13"/>
      <c r="E120" s="13"/>
      <c r="F120" s="13"/>
      <c r="G120" s="13"/>
      <c r="H120" s="27"/>
      <c r="I120" s="13"/>
      <c r="J120" s="13"/>
      <c r="K120" s="13"/>
      <c r="L120" s="23"/>
      <c r="M120" s="28"/>
    </row>
    <row r="121" spans="1:13" customFormat="1" x14ac:dyDescent="0.25">
      <c r="A121" s="13"/>
      <c r="B121" s="13"/>
      <c r="C121" s="13"/>
      <c r="D121" s="13"/>
      <c r="E121" s="13"/>
      <c r="F121" s="13"/>
      <c r="G121" s="13"/>
      <c r="H121" s="27"/>
      <c r="I121" s="13"/>
      <c r="J121" s="13"/>
      <c r="K121" s="13"/>
      <c r="L121" s="23"/>
      <c r="M121" s="28"/>
    </row>
    <row r="122" spans="1:13" customFormat="1" x14ac:dyDescent="0.25">
      <c r="A122" s="13"/>
      <c r="B122" s="13"/>
      <c r="C122" s="13"/>
      <c r="D122" s="13"/>
      <c r="E122" s="13"/>
      <c r="F122" s="13"/>
      <c r="G122" s="13"/>
      <c r="H122" s="27"/>
      <c r="I122" s="13"/>
      <c r="J122" s="13"/>
      <c r="K122" s="13"/>
      <c r="L122" s="23"/>
      <c r="M122" s="28"/>
    </row>
    <row r="123" spans="1:13" customFormat="1" x14ac:dyDescent="0.25">
      <c r="A123" s="13"/>
      <c r="B123" s="13"/>
      <c r="C123" s="13"/>
      <c r="D123" s="13"/>
      <c r="E123" s="13"/>
      <c r="F123" s="13"/>
      <c r="G123" s="13"/>
      <c r="H123" s="27"/>
      <c r="I123" s="13"/>
      <c r="J123" s="13"/>
      <c r="K123" s="13"/>
      <c r="L123" s="23"/>
      <c r="M123" s="28"/>
    </row>
    <row r="124" spans="1:13" customFormat="1" x14ac:dyDescent="0.25">
      <c r="A124" s="13"/>
      <c r="B124" s="13"/>
      <c r="C124" s="13"/>
      <c r="D124" s="13"/>
      <c r="E124" s="13"/>
      <c r="F124" s="13"/>
      <c r="G124" s="13"/>
      <c r="H124" s="27"/>
      <c r="I124" s="13"/>
      <c r="J124" s="13"/>
      <c r="K124" s="13"/>
      <c r="L124" s="23"/>
      <c r="M124" s="28"/>
    </row>
    <row r="125" spans="1:13" customFormat="1" x14ac:dyDescent="0.25">
      <c r="A125" s="13"/>
      <c r="B125" s="13"/>
      <c r="C125" s="13"/>
      <c r="D125" s="13"/>
      <c r="E125" s="13"/>
      <c r="F125" s="13"/>
      <c r="G125" s="13"/>
      <c r="H125" s="27"/>
      <c r="I125" s="13"/>
      <c r="J125" s="13"/>
      <c r="K125" s="13"/>
      <c r="L125" s="23"/>
      <c r="M125" s="28"/>
    </row>
    <row r="126" spans="1:13" customFormat="1" x14ac:dyDescent="0.25">
      <c r="A126" s="13"/>
      <c r="B126" s="13"/>
      <c r="C126" s="13"/>
      <c r="D126" s="13"/>
      <c r="E126" s="13"/>
      <c r="F126" s="13"/>
      <c r="G126" s="13"/>
      <c r="H126" s="27"/>
      <c r="I126" s="13"/>
      <c r="J126" s="13"/>
      <c r="K126" s="13"/>
      <c r="L126" s="23"/>
      <c r="M126" s="28"/>
    </row>
    <row r="127" spans="1:13" customFormat="1" x14ac:dyDescent="0.25">
      <c r="A127" s="13"/>
      <c r="B127" s="13"/>
      <c r="C127" s="13"/>
      <c r="D127" s="13"/>
      <c r="E127" s="13"/>
      <c r="F127" s="13"/>
      <c r="G127" s="13"/>
      <c r="H127" s="27"/>
      <c r="I127" s="13"/>
      <c r="J127" s="13"/>
      <c r="K127" s="13"/>
      <c r="L127" s="23"/>
      <c r="M127" s="28"/>
    </row>
    <row r="128" spans="1:13" customFormat="1" x14ac:dyDescent="0.25">
      <c r="A128" s="13"/>
      <c r="B128" s="13"/>
      <c r="C128" s="13"/>
      <c r="D128" s="13"/>
      <c r="E128" s="13"/>
      <c r="F128" s="13"/>
      <c r="G128" s="13"/>
      <c r="H128" s="27"/>
      <c r="I128" s="13"/>
      <c r="J128" s="13"/>
      <c r="K128" s="13"/>
      <c r="L128" s="23"/>
      <c r="M128" s="28"/>
    </row>
    <row r="129" spans="1:13" customFormat="1" x14ac:dyDescent="0.25">
      <c r="A129" s="13"/>
      <c r="B129" s="13"/>
      <c r="C129" s="13"/>
      <c r="D129" s="13"/>
      <c r="E129" s="13"/>
      <c r="F129" s="13"/>
      <c r="G129" s="13"/>
      <c r="H129" s="27"/>
      <c r="I129" s="13"/>
      <c r="J129" s="13"/>
      <c r="K129" s="13"/>
      <c r="L129" s="23"/>
      <c r="M129" s="28"/>
    </row>
    <row r="130" spans="1:13" customFormat="1" x14ac:dyDescent="0.25">
      <c r="A130" s="13"/>
      <c r="B130" s="13"/>
      <c r="C130" s="13"/>
      <c r="D130" s="13"/>
      <c r="E130" s="13"/>
      <c r="F130" s="13"/>
      <c r="G130" s="13"/>
      <c r="H130" s="27"/>
      <c r="I130" s="13"/>
      <c r="J130" s="13"/>
      <c r="K130" s="13"/>
      <c r="L130" s="23"/>
      <c r="M130" s="28"/>
    </row>
    <row r="131" spans="1:13" customFormat="1" x14ac:dyDescent="0.25">
      <c r="A131" s="13"/>
      <c r="B131" s="13"/>
      <c r="C131" s="13"/>
      <c r="D131" s="13"/>
      <c r="E131" s="13"/>
      <c r="F131" s="13"/>
      <c r="G131" s="13"/>
      <c r="H131" s="27"/>
      <c r="I131" s="13"/>
      <c r="J131" s="13"/>
      <c r="K131" s="13"/>
      <c r="L131" s="23"/>
      <c r="M131" s="28"/>
    </row>
    <row r="132" spans="1:13" customFormat="1" x14ac:dyDescent="0.25">
      <c r="A132" s="13"/>
      <c r="B132" s="13"/>
      <c r="C132" s="13"/>
      <c r="D132" s="13"/>
      <c r="E132" s="13"/>
      <c r="F132" s="13"/>
      <c r="G132" s="13"/>
      <c r="H132" s="27"/>
      <c r="I132" s="13"/>
      <c r="J132" s="13"/>
      <c r="K132" s="13"/>
      <c r="L132" s="23"/>
      <c r="M132" s="28"/>
    </row>
    <row r="133" spans="1:13" customFormat="1" x14ac:dyDescent="0.25">
      <c r="A133" s="13"/>
      <c r="B133" s="13"/>
      <c r="C133" s="13"/>
      <c r="D133" s="13"/>
      <c r="E133" s="13"/>
      <c r="F133" s="13"/>
      <c r="G133" s="13"/>
      <c r="H133" s="27"/>
      <c r="I133" s="13"/>
      <c r="J133" s="13"/>
      <c r="K133" s="13"/>
      <c r="L133" s="23"/>
      <c r="M133" s="28"/>
    </row>
    <row r="134" spans="1:13" customFormat="1" x14ac:dyDescent="0.25">
      <c r="A134" s="13"/>
      <c r="B134" s="13"/>
      <c r="C134" s="13"/>
      <c r="D134" s="13"/>
      <c r="E134" s="13"/>
      <c r="F134" s="13"/>
      <c r="G134" s="13"/>
      <c r="H134" s="27"/>
      <c r="I134" s="13"/>
      <c r="J134" s="13"/>
      <c r="K134" s="13"/>
      <c r="L134" s="23"/>
      <c r="M134" s="28"/>
    </row>
    <row r="135" spans="1:13" customFormat="1" x14ac:dyDescent="0.25">
      <c r="A135" s="13"/>
      <c r="B135" s="13"/>
      <c r="C135" s="13"/>
      <c r="D135" s="13"/>
      <c r="E135" s="13"/>
      <c r="F135" s="13"/>
      <c r="G135" s="13"/>
      <c r="H135" s="27"/>
      <c r="I135" s="13"/>
      <c r="J135" s="13"/>
      <c r="K135" s="13"/>
      <c r="L135" s="23"/>
      <c r="M135" s="28"/>
    </row>
    <row r="136" spans="1:13" customFormat="1" x14ac:dyDescent="0.25">
      <c r="A136" s="13"/>
      <c r="B136" s="13"/>
      <c r="C136" s="13"/>
      <c r="D136" s="13"/>
      <c r="E136" s="13"/>
      <c r="F136" s="13"/>
      <c r="G136" s="13"/>
      <c r="H136" s="27"/>
      <c r="I136" s="13"/>
      <c r="J136" s="13"/>
      <c r="K136" s="13"/>
      <c r="L136" s="23"/>
      <c r="M136" s="28"/>
    </row>
    <row r="137" spans="1:13" customFormat="1" x14ac:dyDescent="0.25">
      <c r="A137" s="13"/>
      <c r="B137" s="13"/>
      <c r="C137" s="13"/>
      <c r="D137" s="13"/>
      <c r="E137" s="13"/>
      <c r="F137" s="13"/>
      <c r="G137" s="13"/>
      <c r="H137" s="27"/>
      <c r="I137" s="13"/>
      <c r="J137" s="13"/>
      <c r="K137" s="13"/>
      <c r="L137" s="23"/>
      <c r="M137" s="28"/>
    </row>
    <row r="138" spans="1:13" customFormat="1" x14ac:dyDescent="0.25">
      <c r="A138" s="13"/>
      <c r="B138" s="13"/>
      <c r="C138" s="13"/>
      <c r="D138" s="13"/>
      <c r="E138" s="13"/>
      <c r="F138" s="13"/>
      <c r="G138" s="13"/>
      <c r="H138" s="27"/>
      <c r="I138" s="13"/>
      <c r="J138" s="13"/>
      <c r="K138" s="13"/>
      <c r="L138" s="23"/>
      <c r="M138" s="28"/>
    </row>
    <row r="139" spans="1:13" customFormat="1" x14ac:dyDescent="0.25">
      <c r="A139" s="13"/>
      <c r="B139" s="13"/>
      <c r="C139" s="13"/>
      <c r="D139" s="13"/>
      <c r="E139" s="13"/>
      <c r="F139" s="13"/>
      <c r="G139" s="13"/>
      <c r="H139" s="27"/>
      <c r="I139" s="13"/>
      <c r="J139" s="13"/>
      <c r="K139" s="13"/>
      <c r="L139" s="23"/>
      <c r="M139" s="28"/>
    </row>
    <row r="140" spans="1:13" customFormat="1" x14ac:dyDescent="0.25">
      <c r="A140" s="13"/>
      <c r="B140" s="13"/>
      <c r="C140" s="13"/>
      <c r="D140" s="13"/>
      <c r="E140" s="13"/>
      <c r="F140" s="13"/>
      <c r="G140" s="13"/>
      <c r="H140" s="27"/>
      <c r="I140" s="13"/>
      <c r="J140" s="13"/>
      <c r="K140" s="13"/>
      <c r="L140" s="23"/>
      <c r="M140" s="28"/>
    </row>
    <row r="141" spans="1:13" customFormat="1" x14ac:dyDescent="0.25">
      <c r="A141" s="13"/>
      <c r="B141" s="13"/>
      <c r="C141" s="13"/>
      <c r="D141" s="13"/>
      <c r="E141" s="13"/>
      <c r="F141" s="13"/>
      <c r="G141" s="13"/>
      <c r="H141" s="27"/>
      <c r="I141" s="13"/>
      <c r="J141" s="13"/>
      <c r="K141" s="13"/>
      <c r="L141" s="23"/>
      <c r="M141" s="28"/>
    </row>
    <row r="142" spans="1:13" customFormat="1" x14ac:dyDescent="0.25">
      <c r="A142" s="13"/>
      <c r="B142" s="13"/>
      <c r="C142" s="13"/>
      <c r="D142" s="13"/>
      <c r="E142" s="13"/>
      <c r="F142" s="13"/>
      <c r="G142" s="13"/>
      <c r="H142" s="27"/>
      <c r="I142" s="13"/>
      <c r="J142" s="13"/>
      <c r="K142" s="13"/>
      <c r="L142" s="23"/>
      <c r="M142" s="28"/>
    </row>
    <row r="143" spans="1:13" customFormat="1" x14ac:dyDescent="0.25">
      <c r="A143" s="13"/>
      <c r="B143" s="13"/>
      <c r="C143" s="13"/>
      <c r="D143" s="13"/>
      <c r="E143" s="13"/>
      <c r="F143" s="13"/>
      <c r="G143" s="13"/>
      <c r="H143" s="27"/>
      <c r="I143" s="13"/>
      <c r="J143" s="13"/>
      <c r="K143" s="13"/>
      <c r="L143" s="23"/>
      <c r="M143" s="28"/>
    </row>
    <row r="144" spans="1:13" customFormat="1" x14ac:dyDescent="0.25">
      <c r="A144" s="13"/>
      <c r="B144" s="13"/>
      <c r="C144" s="13"/>
      <c r="D144" s="13"/>
      <c r="E144" s="13"/>
      <c r="F144" s="13"/>
      <c r="G144" s="13"/>
      <c r="H144" s="27"/>
      <c r="I144" s="13"/>
      <c r="J144" s="13"/>
      <c r="K144" s="13"/>
      <c r="L144" s="23"/>
      <c r="M144" s="28"/>
    </row>
    <row r="145" spans="1:13" customFormat="1" x14ac:dyDescent="0.25">
      <c r="A145" s="13"/>
      <c r="B145" s="13"/>
      <c r="C145" s="13"/>
      <c r="D145" s="13"/>
      <c r="E145" s="13"/>
      <c r="F145" s="13"/>
      <c r="G145" s="13"/>
      <c r="H145" s="27"/>
      <c r="I145" s="13"/>
      <c r="J145" s="13"/>
      <c r="K145" s="13"/>
      <c r="L145" s="23"/>
      <c r="M145" s="28"/>
    </row>
    <row r="146" spans="1:13" customFormat="1" x14ac:dyDescent="0.25">
      <c r="A146" s="13"/>
      <c r="B146" s="13"/>
      <c r="C146" s="13"/>
      <c r="D146" s="13"/>
      <c r="E146" s="13"/>
      <c r="F146" s="13"/>
      <c r="G146" s="13"/>
      <c r="H146" s="27"/>
      <c r="I146" s="13"/>
      <c r="J146" s="13"/>
      <c r="K146" s="13"/>
      <c r="L146" s="23"/>
      <c r="M146" s="28"/>
    </row>
    <row r="147" spans="1:13" customFormat="1" x14ac:dyDescent="0.25">
      <c r="A147" s="13"/>
      <c r="B147" s="13"/>
      <c r="C147" s="13"/>
      <c r="D147" s="13"/>
      <c r="E147" s="13"/>
      <c r="F147" s="13"/>
      <c r="G147" s="13"/>
      <c r="H147" s="27"/>
      <c r="I147" s="13"/>
      <c r="J147" s="13"/>
      <c r="K147" s="13"/>
      <c r="L147" s="23"/>
      <c r="M147" s="28"/>
    </row>
    <row r="148" spans="1:13" customFormat="1" x14ac:dyDescent="0.25">
      <c r="A148" s="13"/>
      <c r="B148" s="13"/>
      <c r="C148" s="13"/>
      <c r="D148" s="13"/>
      <c r="E148" s="13"/>
      <c r="F148" s="13"/>
      <c r="G148" s="13"/>
      <c r="H148" s="27"/>
      <c r="I148" s="13"/>
      <c r="J148" s="13"/>
      <c r="K148" s="13"/>
      <c r="L148" s="23"/>
      <c r="M148" s="28"/>
    </row>
  </sheetData>
  <conditionalFormatting sqref="G2:K6 I78:J88 B1:K1 B7:J77">
    <cfRule type="cellIs" dxfId="47" priority="12" operator="equal">
      <formula>"NONE MEAS."</formula>
    </cfRule>
  </conditionalFormatting>
  <conditionalFormatting sqref="B2:E6">
    <cfRule type="cellIs" dxfId="46" priority="11" operator="equal">
      <formula>"NONE MEAS."</formula>
    </cfRule>
  </conditionalFormatting>
  <conditionalFormatting sqref="K7:K44">
    <cfRule type="cellIs" dxfId="45" priority="8" operator="equal">
      <formula>"NONE MEAS."</formula>
    </cfRule>
  </conditionalFormatting>
  <conditionalFormatting sqref="K45:K66">
    <cfRule type="cellIs" dxfId="44" priority="7" operator="equal">
      <formula>"NONE MEAS."</formula>
    </cfRule>
  </conditionalFormatting>
  <conditionalFormatting sqref="K67:K77">
    <cfRule type="cellIs" dxfId="43" priority="4" operator="equal">
      <formula>"NONE MEAS."</formula>
    </cfRule>
  </conditionalFormatting>
  <conditionalFormatting sqref="H78:H88">
    <cfRule type="cellIs" dxfId="42" priority="3" operator="equal">
      <formula>"NONE MEAS."</formula>
    </cfRule>
  </conditionalFormatting>
  <conditionalFormatting sqref="K78:K88">
    <cfRule type="cellIs" dxfId="41" priority="2" operator="equal">
      <formula>"NONE MEAS."</formula>
    </cfRule>
  </conditionalFormatting>
  <conditionalFormatting sqref="B78:G88">
    <cfRule type="cellIs" dxfId="40" priority="1" operator="equal">
      <formula>"NONE MEAS."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8E99-A91E-48E5-9951-D65FADC1A82E}">
  <dimension ref="A1:G148"/>
  <sheetViews>
    <sheetView zoomScale="90" zoomScaleNormal="90" workbookViewId="0">
      <pane ySplit="1" topLeftCell="A56" activePane="bottomLeft" state="frozen"/>
      <selection pane="bottomLeft" activeCell="B89" sqref="B89:E95"/>
    </sheetView>
  </sheetViews>
  <sheetFormatPr defaultColWidth="9.140625" defaultRowHeight="15" x14ac:dyDescent="0.25"/>
  <cols>
    <col min="1" max="1" width="3.42578125" style="13" customWidth="1"/>
    <col min="2" max="2" width="12.7109375" style="13" customWidth="1"/>
    <col min="3" max="3" width="15.7109375" style="13" customWidth="1"/>
    <col min="4" max="4" width="15.7109375" style="27" customWidth="1"/>
    <col min="5" max="5" width="15.7109375" style="13" customWidth="1"/>
    <col min="6" max="6" width="12.7109375" style="28" customWidth="1"/>
    <col min="7" max="7" width="12.7109375" customWidth="1"/>
    <col min="8" max="20" width="12.7109375" style="13" customWidth="1"/>
    <col min="21" max="16384" width="9.140625" style="13"/>
  </cols>
  <sheetData>
    <row r="1" spans="1:6" ht="45" x14ac:dyDescent="0.25">
      <c r="B1" s="1" t="s">
        <v>0</v>
      </c>
      <c r="C1" s="3" t="s">
        <v>5</v>
      </c>
      <c r="D1" s="4" t="s">
        <v>16</v>
      </c>
      <c r="E1" s="5" t="s">
        <v>20</v>
      </c>
    </row>
    <row r="2" spans="1:6" x14ac:dyDescent="0.25">
      <c r="A2" s="24"/>
      <c r="B2" s="7" t="s">
        <v>8</v>
      </c>
      <c r="C2" s="8">
        <v>600</v>
      </c>
      <c r="D2" s="16">
        <v>0.16</v>
      </c>
      <c r="E2" s="10">
        <v>89.18</v>
      </c>
    </row>
    <row r="3" spans="1:6" x14ac:dyDescent="0.25">
      <c r="B3" s="7" t="s">
        <v>8</v>
      </c>
      <c r="C3" s="12">
        <v>800</v>
      </c>
      <c r="D3" s="19">
        <v>0.35199999999999998</v>
      </c>
      <c r="E3" s="10">
        <v>89.34</v>
      </c>
    </row>
    <row r="4" spans="1:6" x14ac:dyDescent="0.25">
      <c r="B4" s="7" t="s">
        <v>8</v>
      </c>
      <c r="C4" s="12">
        <v>1000</v>
      </c>
      <c r="D4" s="19">
        <v>0.66200000000000003</v>
      </c>
      <c r="E4" s="10">
        <v>88.93</v>
      </c>
    </row>
    <row r="5" spans="1:6" x14ac:dyDescent="0.25">
      <c r="B5" s="7" t="s">
        <v>8</v>
      </c>
      <c r="C5" s="12">
        <v>1200</v>
      </c>
      <c r="D5" s="19">
        <v>1.1259999999999999</v>
      </c>
      <c r="E5" s="10">
        <v>89.01</v>
      </c>
    </row>
    <row r="6" spans="1:6" x14ac:dyDescent="0.25">
      <c r="B6" s="7" t="s">
        <v>8</v>
      </c>
      <c r="C6" s="12">
        <v>1300</v>
      </c>
      <c r="D6" s="19">
        <v>1.4239999999999999</v>
      </c>
      <c r="E6" s="10">
        <v>88.87</v>
      </c>
    </row>
    <row r="7" spans="1:6" customFormat="1" x14ac:dyDescent="0.25">
      <c r="A7" s="13"/>
      <c r="B7" s="20" t="s">
        <v>8</v>
      </c>
      <c r="C7" s="12">
        <v>600</v>
      </c>
      <c r="D7" s="9">
        <v>0.252</v>
      </c>
      <c r="E7" s="11">
        <v>98.9</v>
      </c>
      <c r="F7" s="28"/>
    </row>
    <row r="8" spans="1:6" customFormat="1" x14ac:dyDescent="0.25">
      <c r="A8" s="13"/>
      <c r="B8" s="20" t="s">
        <v>8</v>
      </c>
      <c r="C8" s="12">
        <v>800</v>
      </c>
      <c r="D8" s="9">
        <v>0.45500000000000002</v>
      </c>
      <c r="E8" s="11">
        <v>99.1</v>
      </c>
      <c r="F8" s="28"/>
    </row>
    <row r="9" spans="1:6" customFormat="1" x14ac:dyDescent="0.25">
      <c r="A9" s="13"/>
      <c r="B9" s="20" t="s">
        <v>8</v>
      </c>
      <c r="C9" s="12">
        <v>1000</v>
      </c>
      <c r="D9" s="9">
        <v>0.78600000000000003</v>
      </c>
      <c r="E9" s="11">
        <v>99.5</v>
      </c>
      <c r="F9" s="28"/>
    </row>
    <row r="10" spans="1:6" customFormat="1" x14ac:dyDescent="0.25">
      <c r="A10" s="13"/>
      <c r="B10" s="20" t="s">
        <v>8</v>
      </c>
      <c r="C10" s="12">
        <v>1200</v>
      </c>
      <c r="D10" s="9">
        <v>1.34</v>
      </c>
      <c r="E10" s="11">
        <v>99.9</v>
      </c>
      <c r="F10" s="28"/>
    </row>
    <row r="11" spans="1:6" customFormat="1" x14ac:dyDescent="0.25">
      <c r="A11" s="13"/>
      <c r="B11" s="20" t="s">
        <v>8</v>
      </c>
      <c r="C11" s="12">
        <v>1400</v>
      </c>
      <c r="D11" s="9">
        <v>2.08</v>
      </c>
      <c r="E11" s="11">
        <v>99.4</v>
      </c>
      <c r="F11" s="28"/>
    </row>
    <row r="12" spans="1:6" customFormat="1" x14ac:dyDescent="0.25">
      <c r="A12" s="13"/>
      <c r="B12" s="20" t="s">
        <v>8</v>
      </c>
      <c r="C12" s="12">
        <v>1600</v>
      </c>
      <c r="D12" s="9">
        <v>3.0369999999999999</v>
      </c>
      <c r="E12" s="11">
        <v>98.95</v>
      </c>
      <c r="F12" s="28"/>
    </row>
    <row r="13" spans="1:6" customFormat="1" x14ac:dyDescent="0.25">
      <c r="A13" s="13"/>
      <c r="B13" s="20" t="s">
        <v>8</v>
      </c>
      <c r="C13" s="12">
        <v>1800</v>
      </c>
      <c r="D13" s="9">
        <v>4.242</v>
      </c>
      <c r="E13" s="11">
        <v>99.7</v>
      </c>
      <c r="F13" s="28"/>
    </row>
    <row r="14" spans="1:6" customFormat="1" x14ac:dyDescent="0.25">
      <c r="A14" s="13"/>
      <c r="B14" s="20" t="s">
        <v>8</v>
      </c>
      <c r="C14" s="12">
        <v>2000</v>
      </c>
      <c r="D14" s="9">
        <v>5.7450000000000001</v>
      </c>
      <c r="E14" s="11">
        <v>99.4</v>
      </c>
      <c r="F14" s="28"/>
    </row>
    <row r="15" spans="1:6" customFormat="1" x14ac:dyDescent="0.25">
      <c r="A15" s="13"/>
      <c r="B15" s="20" t="s">
        <v>8</v>
      </c>
      <c r="C15" s="12">
        <v>600</v>
      </c>
      <c r="D15" s="9">
        <v>0.33</v>
      </c>
      <c r="E15" s="11">
        <v>64.7</v>
      </c>
      <c r="F15" s="28"/>
    </row>
    <row r="16" spans="1:6" customFormat="1" x14ac:dyDescent="0.25">
      <c r="A16" s="13"/>
      <c r="B16" s="20" t="s">
        <v>8</v>
      </c>
      <c r="C16" s="12">
        <v>800</v>
      </c>
      <c r="D16" s="9">
        <v>0.52</v>
      </c>
      <c r="E16" s="11">
        <v>62.8</v>
      </c>
      <c r="F16" s="28"/>
    </row>
    <row r="17" spans="1:6" customFormat="1" x14ac:dyDescent="0.25">
      <c r="A17" s="13"/>
      <c r="B17" s="20" t="s">
        <v>8</v>
      </c>
      <c r="C17" s="12">
        <v>1000</v>
      </c>
      <c r="D17" s="9">
        <v>0.84899999999999998</v>
      </c>
      <c r="E17" s="11">
        <v>62.6</v>
      </c>
      <c r="F17" s="28"/>
    </row>
    <row r="18" spans="1:6" customFormat="1" x14ac:dyDescent="0.25">
      <c r="A18" s="13"/>
      <c r="B18" s="20" t="s">
        <v>8</v>
      </c>
      <c r="C18" s="12">
        <v>1200</v>
      </c>
      <c r="D18" s="9">
        <v>1.341</v>
      </c>
      <c r="E18" s="11">
        <v>64.900000000000006</v>
      </c>
      <c r="F18" s="28"/>
    </row>
    <row r="19" spans="1:6" customFormat="1" x14ac:dyDescent="0.25">
      <c r="A19" s="13"/>
      <c r="B19" s="20" t="s">
        <v>8</v>
      </c>
      <c r="C19" s="12">
        <v>1400</v>
      </c>
      <c r="D19" s="9">
        <v>2.052</v>
      </c>
      <c r="E19" s="11">
        <v>65.3</v>
      </c>
      <c r="F19" s="28"/>
    </row>
    <row r="20" spans="1:6" customFormat="1" x14ac:dyDescent="0.25">
      <c r="A20" s="13"/>
      <c r="B20" s="20" t="s">
        <v>8</v>
      </c>
      <c r="C20" s="12">
        <v>1600</v>
      </c>
      <c r="D20" s="9">
        <v>2.992</v>
      </c>
      <c r="E20" s="11">
        <v>64.900000000000006</v>
      </c>
      <c r="F20" s="28"/>
    </row>
    <row r="21" spans="1:6" customFormat="1" x14ac:dyDescent="0.25">
      <c r="A21" s="13"/>
      <c r="B21" s="20" t="s">
        <v>8</v>
      </c>
      <c r="C21" s="12">
        <v>600</v>
      </c>
      <c r="D21" s="9">
        <v>0.312</v>
      </c>
      <c r="E21" s="11">
        <v>139.05000000000001</v>
      </c>
      <c r="F21" s="28"/>
    </row>
    <row r="22" spans="1:6" customFormat="1" x14ac:dyDescent="0.25">
      <c r="A22" s="13"/>
      <c r="B22" s="20" t="s">
        <v>8</v>
      </c>
      <c r="C22" s="12">
        <v>800</v>
      </c>
      <c r="D22" s="9">
        <v>0.502</v>
      </c>
      <c r="E22" s="11">
        <v>139.19999999999999</v>
      </c>
      <c r="F22" s="28"/>
    </row>
    <row r="23" spans="1:6" customFormat="1" x14ac:dyDescent="0.25">
      <c r="A23" s="13"/>
      <c r="B23" s="20" t="s">
        <v>8</v>
      </c>
      <c r="C23" s="12">
        <v>1000</v>
      </c>
      <c r="D23" s="9">
        <v>0.83099999999999996</v>
      </c>
      <c r="E23" s="11">
        <v>138.5</v>
      </c>
      <c r="F23" s="28"/>
    </row>
    <row r="24" spans="1:6" customFormat="1" x14ac:dyDescent="0.25">
      <c r="A24" s="13"/>
      <c r="B24" s="20" t="s">
        <v>8</v>
      </c>
      <c r="C24" s="12">
        <v>1200</v>
      </c>
      <c r="D24" s="9">
        <v>1.345</v>
      </c>
      <c r="E24" s="11">
        <v>137.9</v>
      </c>
      <c r="F24" s="28"/>
    </row>
    <row r="25" spans="1:6" customFormat="1" x14ac:dyDescent="0.25">
      <c r="A25" s="13"/>
      <c r="B25" s="20" t="s">
        <v>8</v>
      </c>
      <c r="C25" s="12">
        <v>1400</v>
      </c>
      <c r="D25" s="9">
        <v>2.032</v>
      </c>
      <c r="E25" s="11">
        <v>137.85</v>
      </c>
      <c r="F25" s="28"/>
    </row>
    <row r="26" spans="1:6" customFormat="1" x14ac:dyDescent="0.25">
      <c r="A26" s="13"/>
      <c r="B26" s="20" t="s">
        <v>8</v>
      </c>
      <c r="C26" s="12">
        <v>1600</v>
      </c>
      <c r="D26" s="9">
        <v>2.9460000000000002</v>
      </c>
      <c r="E26" s="11">
        <v>137.5</v>
      </c>
      <c r="F26" s="28"/>
    </row>
    <row r="27" spans="1:6" customFormat="1" x14ac:dyDescent="0.25">
      <c r="A27" s="13"/>
      <c r="B27" s="20" t="s">
        <v>8</v>
      </c>
      <c r="C27" s="12">
        <v>1800</v>
      </c>
      <c r="D27" s="9">
        <v>4.0670000000000002</v>
      </c>
      <c r="E27" s="11">
        <v>137.30000000000001</v>
      </c>
      <c r="F27" s="28"/>
    </row>
    <row r="28" spans="1:6" customFormat="1" x14ac:dyDescent="0.25">
      <c r="A28" s="13"/>
      <c r="B28" s="20" t="s">
        <v>8</v>
      </c>
      <c r="C28" s="12">
        <v>2000</v>
      </c>
      <c r="D28" s="9">
        <v>5.8209999999999997</v>
      </c>
      <c r="E28" s="11">
        <v>137.69999999999999</v>
      </c>
      <c r="F28" s="28"/>
    </row>
    <row r="29" spans="1:6" customFormat="1" x14ac:dyDescent="0.25">
      <c r="A29" s="13"/>
      <c r="B29" s="20" t="s">
        <v>8</v>
      </c>
      <c r="C29" s="12">
        <v>600</v>
      </c>
      <c r="D29" s="9">
        <v>0.3</v>
      </c>
      <c r="E29" s="11">
        <v>108.9</v>
      </c>
      <c r="F29" s="28"/>
    </row>
    <row r="30" spans="1:6" customFormat="1" x14ac:dyDescent="0.25">
      <c r="A30" s="13"/>
      <c r="B30" s="20" t="s">
        <v>8</v>
      </c>
      <c r="C30" s="12">
        <v>800</v>
      </c>
      <c r="D30" s="9">
        <v>0.501</v>
      </c>
      <c r="E30" s="11">
        <v>105.4</v>
      </c>
      <c r="F30" s="28"/>
    </row>
    <row r="31" spans="1:6" customFormat="1" x14ac:dyDescent="0.25">
      <c r="A31" s="13"/>
      <c r="B31" s="20" t="s">
        <v>8</v>
      </c>
      <c r="C31" s="12">
        <v>1000</v>
      </c>
      <c r="D31" s="9">
        <v>0.83099999999999996</v>
      </c>
      <c r="E31" s="11">
        <v>103.6</v>
      </c>
      <c r="F31" s="28"/>
    </row>
    <row r="32" spans="1:6" customFormat="1" x14ac:dyDescent="0.25">
      <c r="A32" s="13"/>
      <c r="B32" s="20" t="s">
        <v>8</v>
      </c>
      <c r="C32" s="12">
        <v>1200</v>
      </c>
      <c r="D32" s="9">
        <v>1.304</v>
      </c>
      <c r="E32" s="11">
        <v>103.7</v>
      </c>
      <c r="F32" s="28"/>
    </row>
    <row r="33" spans="1:6" customFormat="1" x14ac:dyDescent="0.25">
      <c r="A33" s="13"/>
      <c r="B33" s="20" t="s">
        <v>8</v>
      </c>
      <c r="C33" s="12">
        <v>1400</v>
      </c>
      <c r="D33" s="9">
        <v>1.966</v>
      </c>
      <c r="E33" s="11">
        <v>103.9</v>
      </c>
      <c r="F33" s="28"/>
    </row>
    <row r="34" spans="1:6" customFormat="1" x14ac:dyDescent="0.25">
      <c r="A34" s="13"/>
      <c r="B34" s="20" t="s">
        <v>8</v>
      </c>
      <c r="C34" s="12">
        <v>1600</v>
      </c>
      <c r="D34" s="9">
        <v>2.86</v>
      </c>
      <c r="E34" s="11">
        <v>103.7</v>
      </c>
      <c r="F34" s="28"/>
    </row>
    <row r="35" spans="1:6" customFormat="1" x14ac:dyDescent="0.25">
      <c r="A35" s="13"/>
      <c r="B35" s="20" t="s">
        <v>8</v>
      </c>
      <c r="C35" s="12">
        <v>1800</v>
      </c>
      <c r="D35" s="9">
        <v>4.1509999999999998</v>
      </c>
      <c r="E35" s="11">
        <v>102.9</v>
      </c>
      <c r="F35" s="28"/>
    </row>
    <row r="36" spans="1:6" customFormat="1" x14ac:dyDescent="0.25">
      <c r="A36" s="13"/>
      <c r="B36" s="20" t="s">
        <v>8</v>
      </c>
      <c r="C36" s="12">
        <v>2000</v>
      </c>
      <c r="D36" s="9">
        <v>5.5309999999999997</v>
      </c>
      <c r="E36" s="11">
        <v>102.5</v>
      </c>
      <c r="F36" s="28"/>
    </row>
    <row r="37" spans="1:6" customFormat="1" x14ac:dyDescent="0.25">
      <c r="A37" s="13"/>
      <c r="B37" s="20" t="s">
        <v>8</v>
      </c>
      <c r="C37" s="12">
        <v>600</v>
      </c>
      <c r="D37" s="9">
        <v>0.29699999999999999</v>
      </c>
      <c r="E37" s="11">
        <v>73.8</v>
      </c>
      <c r="F37" s="28"/>
    </row>
    <row r="38" spans="1:6" customFormat="1" x14ac:dyDescent="0.25">
      <c r="A38" s="13"/>
      <c r="B38" s="20" t="s">
        <v>8</v>
      </c>
      <c r="C38" s="12">
        <v>800</v>
      </c>
      <c r="D38" s="9">
        <v>0.48899999999999999</v>
      </c>
      <c r="E38" s="11">
        <v>72.599999999999994</v>
      </c>
      <c r="F38" s="28"/>
    </row>
    <row r="39" spans="1:6" customFormat="1" x14ac:dyDescent="0.25">
      <c r="A39" s="13"/>
      <c r="B39" s="20" t="s">
        <v>8</v>
      </c>
      <c r="C39" s="12">
        <v>1000</v>
      </c>
      <c r="D39" s="9">
        <v>0.79500000000000004</v>
      </c>
      <c r="E39" s="11">
        <v>70.94</v>
      </c>
      <c r="F39" s="28"/>
    </row>
    <row r="40" spans="1:6" customFormat="1" x14ac:dyDescent="0.25">
      <c r="A40" s="13"/>
      <c r="B40" s="20" t="s">
        <v>8</v>
      </c>
      <c r="C40" s="12">
        <v>1200</v>
      </c>
      <c r="D40" s="9">
        <v>1.248</v>
      </c>
      <c r="E40" s="11">
        <v>71.7</v>
      </c>
      <c r="F40" s="28"/>
    </row>
    <row r="41" spans="1:6" customFormat="1" x14ac:dyDescent="0.25">
      <c r="A41" s="13"/>
      <c r="B41" s="20" t="s">
        <v>8</v>
      </c>
      <c r="C41" s="12">
        <v>1400</v>
      </c>
      <c r="D41" s="9">
        <v>1.875</v>
      </c>
      <c r="E41" s="11">
        <v>72.349999999999994</v>
      </c>
      <c r="F41" s="28"/>
    </row>
    <row r="42" spans="1:6" customFormat="1" x14ac:dyDescent="0.25">
      <c r="A42" s="13"/>
      <c r="B42" s="20" t="s">
        <v>8</v>
      </c>
      <c r="C42" s="12">
        <v>1600</v>
      </c>
      <c r="D42" s="9">
        <v>2.72</v>
      </c>
      <c r="E42" s="11">
        <v>72.849999999999994</v>
      </c>
      <c r="F42" s="28"/>
    </row>
    <row r="43" spans="1:6" customFormat="1" x14ac:dyDescent="0.25">
      <c r="A43" s="13"/>
      <c r="B43" s="20" t="s">
        <v>8</v>
      </c>
      <c r="C43" s="12">
        <v>1800</v>
      </c>
      <c r="D43" s="9">
        <v>3.948</v>
      </c>
      <c r="E43" s="11">
        <v>72.7</v>
      </c>
      <c r="F43" s="28"/>
    </row>
    <row r="44" spans="1:6" customFormat="1" x14ac:dyDescent="0.25">
      <c r="A44" s="13"/>
      <c r="B44" s="20" t="s">
        <v>8</v>
      </c>
      <c r="C44" s="12">
        <v>2000</v>
      </c>
      <c r="D44" s="9">
        <v>5.282</v>
      </c>
      <c r="E44" s="11">
        <v>72.8</v>
      </c>
      <c r="F44" s="28"/>
    </row>
    <row r="45" spans="1:6" customFormat="1" x14ac:dyDescent="0.25">
      <c r="A45" s="13"/>
      <c r="B45" s="20" t="s">
        <v>8</v>
      </c>
      <c r="C45" s="12">
        <v>600</v>
      </c>
      <c r="D45" s="9">
        <v>0.16700000000000001</v>
      </c>
      <c r="E45" s="11">
        <v>154.30000000000001</v>
      </c>
      <c r="F45" s="28"/>
    </row>
    <row r="46" spans="1:6" customFormat="1" x14ac:dyDescent="0.25">
      <c r="A46" s="13"/>
      <c r="B46" s="20" t="s">
        <v>8</v>
      </c>
      <c r="C46" s="12">
        <v>800</v>
      </c>
      <c r="D46" s="9">
        <v>0.39600000000000002</v>
      </c>
      <c r="E46" s="11">
        <v>132.30000000000001</v>
      </c>
      <c r="F46" s="28"/>
    </row>
    <row r="47" spans="1:6" customFormat="1" x14ac:dyDescent="0.25">
      <c r="A47" s="13"/>
      <c r="B47" s="20" t="s">
        <v>8</v>
      </c>
      <c r="C47" s="12">
        <v>1000</v>
      </c>
      <c r="D47" s="9">
        <v>0.72099999999999997</v>
      </c>
      <c r="E47" s="11">
        <v>133.69999999999999</v>
      </c>
      <c r="F47" s="28"/>
    </row>
    <row r="48" spans="1:6" customFormat="1" x14ac:dyDescent="0.25">
      <c r="A48" s="13"/>
      <c r="B48" s="20" t="s">
        <v>8</v>
      </c>
      <c r="C48" s="12">
        <v>1600</v>
      </c>
      <c r="D48" s="9">
        <v>2.7450000000000001</v>
      </c>
      <c r="E48" s="11">
        <v>138.9</v>
      </c>
      <c r="F48" s="28"/>
    </row>
    <row r="49" spans="1:6" customFormat="1" x14ac:dyDescent="0.25">
      <c r="A49" s="13"/>
      <c r="B49" s="20" t="s">
        <v>8</v>
      </c>
      <c r="C49" s="12">
        <v>2000</v>
      </c>
      <c r="D49" s="9">
        <v>5.4669999999999996</v>
      </c>
      <c r="E49" s="11">
        <v>133.6</v>
      </c>
      <c r="F49" s="28"/>
    </row>
    <row r="50" spans="1:6" customFormat="1" x14ac:dyDescent="0.25">
      <c r="A50" s="13"/>
      <c r="B50" s="20" t="s">
        <v>8</v>
      </c>
      <c r="C50" s="12">
        <v>600</v>
      </c>
      <c r="D50" s="9">
        <v>0.17299999999999999</v>
      </c>
      <c r="E50" s="11">
        <v>166.8</v>
      </c>
      <c r="F50" s="28"/>
    </row>
    <row r="51" spans="1:6" customFormat="1" x14ac:dyDescent="0.25">
      <c r="A51" s="13"/>
      <c r="B51" s="20" t="s">
        <v>8</v>
      </c>
      <c r="C51" s="12">
        <v>600</v>
      </c>
      <c r="D51" s="9">
        <v>0.184</v>
      </c>
      <c r="E51" s="11">
        <v>146.9</v>
      </c>
      <c r="F51" s="28"/>
    </row>
    <row r="52" spans="1:6" customFormat="1" x14ac:dyDescent="0.25">
      <c r="A52" s="13"/>
      <c r="B52" s="20" t="s">
        <v>8</v>
      </c>
      <c r="C52" s="12">
        <v>700</v>
      </c>
      <c r="D52" s="9">
        <v>0.25600000000000001</v>
      </c>
      <c r="E52" s="11">
        <v>165.8</v>
      </c>
      <c r="F52" s="28"/>
    </row>
    <row r="53" spans="1:6" customFormat="1" x14ac:dyDescent="0.25">
      <c r="A53" s="13"/>
      <c r="B53" s="20" t="s">
        <v>8</v>
      </c>
      <c r="C53" s="12">
        <v>800</v>
      </c>
      <c r="D53" s="9">
        <v>0.376</v>
      </c>
      <c r="E53" s="11">
        <v>163.80000000000001</v>
      </c>
      <c r="F53" s="28"/>
    </row>
    <row r="54" spans="1:6" customFormat="1" x14ac:dyDescent="0.25">
      <c r="A54" s="13"/>
      <c r="B54" s="20" t="s">
        <v>8</v>
      </c>
      <c r="C54" s="12">
        <v>900</v>
      </c>
      <c r="D54" s="9">
        <v>0.52600000000000002</v>
      </c>
      <c r="E54" s="11">
        <v>165</v>
      </c>
      <c r="F54" s="28"/>
    </row>
    <row r="55" spans="1:6" customFormat="1" x14ac:dyDescent="0.25">
      <c r="A55" s="13"/>
      <c r="B55" s="20" t="s">
        <v>8</v>
      </c>
      <c r="C55" s="12">
        <v>1000</v>
      </c>
      <c r="D55" s="9">
        <v>0.71299999999999997</v>
      </c>
      <c r="E55" s="11">
        <v>167</v>
      </c>
      <c r="F55" s="28"/>
    </row>
    <row r="56" spans="1:6" customFormat="1" x14ac:dyDescent="0.25">
      <c r="A56" s="13"/>
      <c r="B56" s="20" t="s">
        <v>8</v>
      </c>
      <c r="C56" s="12">
        <v>1000</v>
      </c>
      <c r="D56" s="9">
        <v>0.72099999999999997</v>
      </c>
      <c r="E56" s="11">
        <v>152.26</v>
      </c>
      <c r="F56" s="28"/>
    </row>
    <row r="57" spans="1:6" customFormat="1" x14ac:dyDescent="0.25">
      <c r="A57" s="13"/>
      <c r="B57" s="20" t="s">
        <v>8</v>
      </c>
      <c r="C57" s="12">
        <v>1100</v>
      </c>
      <c r="D57" s="9">
        <v>0.94099999999999995</v>
      </c>
      <c r="E57" s="11">
        <v>165.8</v>
      </c>
      <c r="F57" s="28"/>
    </row>
    <row r="58" spans="1:6" customFormat="1" x14ac:dyDescent="0.25">
      <c r="A58" s="13"/>
      <c r="B58" s="20" t="s">
        <v>8</v>
      </c>
      <c r="C58" s="12">
        <v>1200</v>
      </c>
      <c r="D58" s="9">
        <v>1.2070000000000001</v>
      </c>
      <c r="E58" s="11">
        <v>166.6</v>
      </c>
      <c r="F58" s="28"/>
    </row>
    <row r="59" spans="1:6" customFormat="1" x14ac:dyDescent="0.25">
      <c r="A59" s="13"/>
      <c r="B59" s="20" t="s">
        <v>8</v>
      </c>
      <c r="C59" s="12">
        <v>1300</v>
      </c>
      <c r="D59" s="9">
        <v>1.5329999999999999</v>
      </c>
      <c r="E59" s="11">
        <v>163.69999999999999</v>
      </c>
      <c r="F59" s="28"/>
    </row>
    <row r="60" spans="1:6" customFormat="1" x14ac:dyDescent="0.25">
      <c r="A60" s="13"/>
      <c r="B60" s="20" t="s">
        <v>8</v>
      </c>
      <c r="C60" s="12">
        <v>1400</v>
      </c>
      <c r="D60" s="9">
        <v>1.901</v>
      </c>
      <c r="E60" s="11">
        <v>163.5</v>
      </c>
      <c r="F60" s="28"/>
    </row>
    <row r="61" spans="1:6" customFormat="1" x14ac:dyDescent="0.25">
      <c r="A61" s="13"/>
      <c r="B61" s="20" t="s">
        <v>8</v>
      </c>
      <c r="C61" s="12">
        <v>1500</v>
      </c>
      <c r="D61" s="9">
        <v>2.3170000000000002</v>
      </c>
      <c r="E61" s="11">
        <v>166</v>
      </c>
      <c r="F61" s="28"/>
    </row>
    <row r="62" spans="1:6" customFormat="1" x14ac:dyDescent="0.25">
      <c r="A62" s="13"/>
      <c r="B62" s="20" t="s">
        <v>8</v>
      </c>
      <c r="C62" s="12">
        <v>1600</v>
      </c>
      <c r="D62" s="9">
        <v>2.7879999999999998</v>
      </c>
      <c r="E62" s="11">
        <v>160.6</v>
      </c>
      <c r="F62" s="28"/>
    </row>
    <row r="63" spans="1:6" customFormat="1" x14ac:dyDescent="0.25">
      <c r="A63" s="13"/>
      <c r="B63" s="20" t="s">
        <v>8</v>
      </c>
      <c r="C63" s="12">
        <v>1700</v>
      </c>
      <c r="D63" s="9">
        <v>3.3029999999999999</v>
      </c>
      <c r="E63" s="11">
        <v>159.5</v>
      </c>
      <c r="F63" s="28"/>
    </row>
    <row r="64" spans="1:6" customFormat="1" x14ac:dyDescent="0.25">
      <c r="A64" s="13"/>
      <c r="B64" s="20" t="s">
        <v>8</v>
      </c>
      <c r="C64" s="12">
        <v>1800</v>
      </c>
      <c r="D64" s="9">
        <v>3.91</v>
      </c>
      <c r="E64" s="11">
        <v>153.4</v>
      </c>
      <c r="F64" s="28"/>
    </row>
    <row r="65" spans="1:6" customFormat="1" x14ac:dyDescent="0.25">
      <c r="A65" s="13"/>
      <c r="B65" s="20" t="s">
        <v>8</v>
      </c>
      <c r="C65" s="12">
        <v>1900</v>
      </c>
      <c r="D65" s="9">
        <v>4.8090000000000002</v>
      </c>
      <c r="E65" s="11">
        <v>157.69999999999999</v>
      </c>
      <c r="F65" s="28"/>
    </row>
    <row r="66" spans="1:6" customFormat="1" x14ac:dyDescent="0.25">
      <c r="A66" s="13"/>
      <c r="B66" s="20" t="s">
        <v>8</v>
      </c>
      <c r="C66" s="12">
        <v>2000</v>
      </c>
      <c r="D66" s="9">
        <v>5.5549999999999997</v>
      </c>
      <c r="E66" s="11">
        <v>155.19999999999999</v>
      </c>
      <c r="F66" s="28"/>
    </row>
    <row r="67" spans="1:6" customFormat="1" x14ac:dyDescent="0.25">
      <c r="A67" s="13"/>
      <c r="B67" s="20" t="s">
        <v>8</v>
      </c>
      <c r="C67" s="20">
        <v>600</v>
      </c>
      <c r="D67" s="9">
        <v>0.17399999999999999</v>
      </c>
      <c r="E67" s="11">
        <v>137.1</v>
      </c>
      <c r="F67" s="28"/>
    </row>
    <row r="68" spans="1:6" customFormat="1" x14ac:dyDescent="0.25">
      <c r="A68" s="13"/>
      <c r="B68" s="20" t="s">
        <v>8</v>
      </c>
      <c r="C68" s="20">
        <v>600</v>
      </c>
      <c r="D68" s="9">
        <v>0.19</v>
      </c>
      <c r="E68" s="11">
        <v>132.19999999999999</v>
      </c>
      <c r="F68" s="28"/>
    </row>
    <row r="69" spans="1:6" customFormat="1" x14ac:dyDescent="0.25">
      <c r="A69" s="13"/>
      <c r="B69" s="20" t="s">
        <v>8</v>
      </c>
      <c r="C69" s="20">
        <v>800</v>
      </c>
      <c r="D69" s="9">
        <v>0.39</v>
      </c>
      <c r="E69" s="11">
        <v>135</v>
      </c>
      <c r="F69" s="28"/>
    </row>
    <row r="70" spans="1:6" customFormat="1" x14ac:dyDescent="0.25">
      <c r="A70" s="13"/>
      <c r="B70" s="20" t="s">
        <v>8</v>
      </c>
      <c r="C70" s="20">
        <v>800</v>
      </c>
      <c r="D70" s="9">
        <v>0.38500000000000001</v>
      </c>
      <c r="E70" s="11">
        <v>130</v>
      </c>
      <c r="F70" s="28"/>
    </row>
    <row r="71" spans="1:6" customFormat="1" x14ac:dyDescent="0.25">
      <c r="A71" s="13"/>
      <c r="B71" s="20" t="s">
        <v>8</v>
      </c>
      <c r="C71" s="20">
        <v>1000</v>
      </c>
      <c r="D71" s="9">
        <v>0.71</v>
      </c>
      <c r="E71" s="11">
        <v>133.1</v>
      </c>
      <c r="F71" s="28"/>
    </row>
    <row r="72" spans="1:6" customFormat="1" x14ac:dyDescent="0.25">
      <c r="A72" s="13"/>
      <c r="B72" s="20" t="s">
        <v>8</v>
      </c>
      <c r="C72" s="20">
        <v>1000</v>
      </c>
      <c r="D72" s="9">
        <v>0.71699999999999997</v>
      </c>
      <c r="E72" s="11">
        <v>128.80000000000001</v>
      </c>
      <c r="F72" s="28"/>
    </row>
    <row r="73" spans="1:6" customFormat="1" x14ac:dyDescent="0.25">
      <c r="A73" s="13"/>
      <c r="B73" s="20" t="s">
        <v>8</v>
      </c>
      <c r="C73" s="20">
        <v>1200</v>
      </c>
      <c r="D73" s="9">
        <v>1.19</v>
      </c>
      <c r="E73" s="11">
        <v>130.30000000000001</v>
      </c>
      <c r="F73" s="28"/>
    </row>
    <row r="74" spans="1:6" customFormat="1" x14ac:dyDescent="0.25">
      <c r="A74" s="13"/>
      <c r="B74" s="20" t="s">
        <v>8</v>
      </c>
      <c r="C74" s="20">
        <v>1400</v>
      </c>
      <c r="D74" s="9">
        <v>1.847</v>
      </c>
      <c r="E74" s="11">
        <v>131.80000000000001</v>
      </c>
      <c r="F74" s="28"/>
    </row>
    <row r="75" spans="1:6" customFormat="1" x14ac:dyDescent="0.25">
      <c r="A75" s="13"/>
      <c r="B75" s="20" t="s">
        <v>8</v>
      </c>
      <c r="C75" s="20">
        <v>1600</v>
      </c>
      <c r="D75" s="9">
        <v>2.7309999999999999</v>
      </c>
      <c r="E75" s="11">
        <v>133.80000000000001</v>
      </c>
      <c r="F75" s="28"/>
    </row>
    <row r="76" spans="1:6" customFormat="1" x14ac:dyDescent="0.25">
      <c r="A76" s="13"/>
      <c r="B76" s="20" t="s">
        <v>8</v>
      </c>
      <c r="C76" s="20">
        <v>1800</v>
      </c>
      <c r="D76" s="9">
        <v>4.0549999999999997</v>
      </c>
      <c r="E76" s="11">
        <v>130.80000000000001</v>
      </c>
      <c r="F76" s="28"/>
    </row>
    <row r="77" spans="1:6" customFormat="1" x14ac:dyDescent="0.25">
      <c r="A77" s="13"/>
      <c r="B77" s="20" t="s">
        <v>8</v>
      </c>
      <c r="C77" s="20">
        <v>2000</v>
      </c>
      <c r="D77" s="9">
        <v>5.4580000000000002</v>
      </c>
      <c r="E77" s="11">
        <v>131.1</v>
      </c>
      <c r="F77" s="28"/>
    </row>
    <row r="78" spans="1:6" customFormat="1" x14ac:dyDescent="0.25">
      <c r="A78" s="13"/>
      <c r="B78" s="20" t="s">
        <v>8</v>
      </c>
      <c r="C78" s="20">
        <v>600</v>
      </c>
      <c r="D78" s="9">
        <v>0.17</v>
      </c>
      <c r="E78" s="11">
        <v>137.1</v>
      </c>
      <c r="F78" s="28"/>
    </row>
    <row r="79" spans="1:6" customFormat="1" x14ac:dyDescent="0.25">
      <c r="A79" s="13"/>
      <c r="B79" s="20" t="s">
        <v>8</v>
      </c>
      <c r="C79" s="20">
        <v>600</v>
      </c>
      <c r="D79" s="9">
        <v>0.186</v>
      </c>
      <c r="E79" s="11">
        <v>132.19999999999999</v>
      </c>
      <c r="F79" s="28"/>
    </row>
    <row r="80" spans="1:6" customFormat="1" x14ac:dyDescent="0.25">
      <c r="A80" s="13"/>
      <c r="B80" s="20" t="s">
        <v>8</v>
      </c>
      <c r="C80" s="20">
        <v>800</v>
      </c>
      <c r="D80" s="9">
        <v>0.38</v>
      </c>
      <c r="E80" s="11">
        <v>135</v>
      </c>
      <c r="F80" s="28"/>
    </row>
    <row r="81" spans="1:6" customFormat="1" x14ac:dyDescent="0.25">
      <c r="A81" s="13"/>
      <c r="B81" s="20" t="s">
        <v>8</v>
      </c>
      <c r="C81" s="20">
        <v>800</v>
      </c>
      <c r="D81" s="9">
        <v>0.38800000000000001</v>
      </c>
      <c r="E81" s="11">
        <v>130</v>
      </c>
      <c r="F81" s="28"/>
    </row>
    <row r="82" spans="1:6" customFormat="1" x14ac:dyDescent="0.25">
      <c r="A82" s="13"/>
      <c r="B82" s="20" t="s">
        <v>8</v>
      </c>
      <c r="C82" s="20">
        <v>1000</v>
      </c>
      <c r="D82" s="9">
        <v>0.70799999999999996</v>
      </c>
      <c r="E82" s="11">
        <v>133.1</v>
      </c>
      <c r="F82" s="28"/>
    </row>
    <row r="83" spans="1:6" customFormat="1" x14ac:dyDescent="0.25">
      <c r="A83" s="13"/>
      <c r="B83" s="20" t="s">
        <v>8</v>
      </c>
      <c r="C83" s="20">
        <v>1000</v>
      </c>
      <c r="D83" s="9">
        <v>0.71599999999999997</v>
      </c>
      <c r="E83" s="11">
        <v>128.80000000000001</v>
      </c>
      <c r="F83" s="28"/>
    </row>
    <row r="84" spans="1:6" customFormat="1" x14ac:dyDescent="0.25">
      <c r="A84" s="13"/>
      <c r="B84" s="20" t="s">
        <v>8</v>
      </c>
      <c r="C84" s="20">
        <v>1200</v>
      </c>
      <c r="D84" s="9">
        <v>1.19</v>
      </c>
      <c r="E84" s="11">
        <v>130.30000000000001</v>
      </c>
      <c r="F84" s="28"/>
    </row>
    <row r="85" spans="1:6" customFormat="1" x14ac:dyDescent="0.25">
      <c r="A85" s="13"/>
      <c r="B85" s="20" t="s">
        <v>8</v>
      </c>
      <c r="C85" s="20">
        <v>1400</v>
      </c>
      <c r="D85" s="9">
        <v>1.8540000000000001</v>
      </c>
      <c r="E85" s="11">
        <v>131.80000000000001</v>
      </c>
      <c r="F85" s="28"/>
    </row>
    <row r="86" spans="1:6" customFormat="1" x14ac:dyDescent="0.25">
      <c r="A86" s="13"/>
      <c r="B86" s="20" t="s">
        <v>8</v>
      </c>
      <c r="C86" s="20">
        <v>1600</v>
      </c>
      <c r="D86" s="9">
        <v>2.74</v>
      </c>
      <c r="E86" s="11">
        <v>133.80000000000001</v>
      </c>
      <c r="F86" s="28"/>
    </row>
    <row r="87" spans="1:6" customFormat="1" x14ac:dyDescent="0.25">
      <c r="A87" s="13"/>
      <c r="B87" s="20" t="s">
        <v>8</v>
      </c>
      <c r="C87" s="20">
        <v>1800</v>
      </c>
      <c r="D87" s="9">
        <v>4.0460000000000003</v>
      </c>
      <c r="E87" s="11">
        <v>130.80000000000001</v>
      </c>
      <c r="F87" s="28"/>
    </row>
    <row r="88" spans="1:6" customFormat="1" x14ac:dyDescent="0.25">
      <c r="A88" s="13"/>
      <c r="B88" s="20" t="s">
        <v>8</v>
      </c>
      <c r="C88" s="20">
        <v>2000</v>
      </c>
      <c r="D88" s="9">
        <v>5.4779999999999998</v>
      </c>
      <c r="E88" s="11">
        <v>131.1</v>
      </c>
      <c r="F88" s="28"/>
    </row>
    <row r="89" spans="1:6" customFormat="1" x14ac:dyDescent="0.25">
      <c r="A89" s="13"/>
      <c r="B89" s="20" t="s">
        <v>8</v>
      </c>
      <c r="C89" s="20">
        <v>600</v>
      </c>
      <c r="D89" s="9">
        <v>0.17</v>
      </c>
      <c r="E89" s="11">
        <v>137.1</v>
      </c>
      <c r="F89" s="28"/>
    </row>
    <row r="90" spans="1:6" customFormat="1" x14ac:dyDescent="0.25">
      <c r="A90" s="13"/>
      <c r="B90" s="20" t="s">
        <v>8</v>
      </c>
      <c r="C90" s="20">
        <v>600</v>
      </c>
      <c r="D90" s="9">
        <v>0.186</v>
      </c>
      <c r="E90" s="11">
        <v>132.19999999999999</v>
      </c>
      <c r="F90" s="28"/>
    </row>
    <row r="91" spans="1:6" customFormat="1" x14ac:dyDescent="0.25">
      <c r="A91" s="13"/>
      <c r="B91" s="20" t="s">
        <v>8</v>
      </c>
      <c r="C91" s="20">
        <v>800</v>
      </c>
      <c r="D91" s="9">
        <v>0.38</v>
      </c>
      <c r="E91" s="11">
        <v>135</v>
      </c>
      <c r="F91" s="28"/>
    </row>
    <row r="92" spans="1:6" customFormat="1" x14ac:dyDescent="0.25">
      <c r="A92" s="13"/>
      <c r="B92" s="20" t="s">
        <v>8</v>
      </c>
      <c r="C92" s="20">
        <v>800</v>
      </c>
      <c r="D92" s="9">
        <v>0.38800000000000001</v>
      </c>
      <c r="E92" s="11">
        <v>130</v>
      </c>
      <c r="F92" s="28"/>
    </row>
    <row r="93" spans="1:6" customFormat="1" x14ac:dyDescent="0.25">
      <c r="A93" s="13"/>
      <c r="B93" s="20" t="s">
        <v>8</v>
      </c>
      <c r="C93" s="20">
        <v>1000</v>
      </c>
      <c r="D93" s="9">
        <v>0.70799999999999996</v>
      </c>
      <c r="E93" s="11">
        <v>133.1</v>
      </c>
      <c r="F93" s="28"/>
    </row>
    <row r="94" spans="1:6" customFormat="1" x14ac:dyDescent="0.25">
      <c r="A94" s="13"/>
      <c r="B94" s="20" t="s">
        <v>8</v>
      </c>
      <c r="C94" s="20">
        <v>1000</v>
      </c>
      <c r="D94" s="9">
        <v>0.71599999999999997</v>
      </c>
      <c r="E94" s="11">
        <v>128.80000000000001</v>
      </c>
      <c r="F94" s="28"/>
    </row>
    <row r="95" spans="1:6" customFormat="1" x14ac:dyDescent="0.25">
      <c r="A95" s="13"/>
      <c r="B95" s="20" t="s">
        <v>8</v>
      </c>
      <c r="C95" s="20">
        <v>1200</v>
      </c>
      <c r="D95" s="9">
        <v>1.19</v>
      </c>
      <c r="E95" s="11">
        <v>130.30000000000001</v>
      </c>
      <c r="F95" s="28"/>
    </row>
    <row r="96" spans="1:6" customFormat="1" x14ac:dyDescent="0.25">
      <c r="A96" s="13"/>
      <c r="B96" s="20" t="s">
        <v>8</v>
      </c>
      <c r="C96" s="20">
        <v>1400</v>
      </c>
      <c r="D96" s="9">
        <v>1.8540000000000001</v>
      </c>
      <c r="E96" s="11">
        <v>131.80000000000001</v>
      </c>
      <c r="F96" s="28"/>
    </row>
    <row r="97" spans="1:6" customFormat="1" x14ac:dyDescent="0.25">
      <c r="A97" s="13"/>
      <c r="B97" s="20" t="s">
        <v>8</v>
      </c>
      <c r="C97" s="20">
        <v>1600</v>
      </c>
      <c r="D97" s="9">
        <v>2.74</v>
      </c>
      <c r="E97" s="11">
        <v>133.80000000000001</v>
      </c>
      <c r="F97" s="28"/>
    </row>
    <row r="98" spans="1:6" customFormat="1" x14ac:dyDescent="0.25">
      <c r="A98" s="13"/>
      <c r="B98" s="20" t="s">
        <v>8</v>
      </c>
      <c r="C98" s="20">
        <v>1800</v>
      </c>
      <c r="D98" s="9">
        <v>4.0460000000000003</v>
      </c>
      <c r="E98" s="11">
        <v>130.80000000000001</v>
      </c>
      <c r="F98" s="28"/>
    </row>
    <row r="99" spans="1:6" customFormat="1" x14ac:dyDescent="0.25">
      <c r="A99" s="13"/>
      <c r="B99" s="20" t="s">
        <v>8</v>
      </c>
      <c r="C99" s="20">
        <v>2000</v>
      </c>
      <c r="D99" s="9">
        <v>5.4779999999999998</v>
      </c>
      <c r="E99" s="11">
        <v>131.1</v>
      </c>
      <c r="F99" s="28"/>
    </row>
    <row r="100" spans="1:6" customFormat="1" x14ac:dyDescent="0.25">
      <c r="A100" s="13"/>
      <c r="B100" s="13"/>
      <c r="C100" s="13"/>
      <c r="D100" s="27"/>
      <c r="E100" s="13"/>
      <c r="F100" s="28"/>
    </row>
    <row r="101" spans="1:6" customFormat="1" x14ac:dyDescent="0.25">
      <c r="A101" s="13"/>
      <c r="B101" s="13"/>
      <c r="C101" s="13"/>
      <c r="D101" s="27"/>
      <c r="E101" s="13"/>
      <c r="F101" s="28"/>
    </row>
    <row r="102" spans="1:6" customFormat="1" x14ac:dyDescent="0.25">
      <c r="A102" s="13"/>
      <c r="B102" s="13"/>
      <c r="C102" s="13"/>
      <c r="D102" s="27"/>
      <c r="E102" s="13"/>
      <c r="F102" s="28"/>
    </row>
    <row r="103" spans="1:6" customFormat="1" x14ac:dyDescent="0.25">
      <c r="A103" s="13"/>
      <c r="B103" s="13"/>
      <c r="C103" s="13"/>
      <c r="D103" s="27"/>
      <c r="E103" s="13"/>
      <c r="F103" s="28"/>
    </row>
    <row r="104" spans="1:6" customFormat="1" x14ac:dyDescent="0.25">
      <c r="A104" s="13"/>
      <c r="B104" s="13"/>
      <c r="C104" s="13"/>
      <c r="D104" s="27"/>
      <c r="E104" s="13"/>
      <c r="F104" s="28"/>
    </row>
    <row r="105" spans="1:6" customFormat="1" x14ac:dyDescent="0.25">
      <c r="A105" s="13"/>
      <c r="B105" s="13"/>
      <c r="C105" s="13"/>
      <c r="D105" s="27"/>
      <c r="E105" s="13"/>
      <c r="F105" s="28"/>
    </row>
    <row r="106" spans="1:6" customFormat="1" x14ac:dyDescent="0.25">
      <c r="A106" s="13"/>
      <c r="B106" s="13"/>
      <c r="C106" s="13"/>
      <c r="D106" s="27"/>
      <c r="E106" s="13"/>
      <c r="F106" s="28"/>
    </row>
    <row r="107" spans="1:6" customFormat="1" x14ac:dyDescent="0.25">
      <c r="A107" s="13"/>
      <c r="B107" s="13"/>
      <c r="C107" s="13"/>
      <c r="D107" s="27"/>
      <c r="E107" s="13"/>
      <c r="F107" s="28"/>
    </row>
    <row r="108" spans="1:6" customFormat="1" x14ac:dyDescent="0.25">
      <c r="A108" s="13"/>
      <c r="B108" s="13"/>
      <c r="C108" s="13"/>
      <c r="D108" s="27"/>
      <c r="E108" s="13"/>
      <c r="F108" s="28"/>
    </row>
    <row r="109" spans="1:6" customFormat="1" x14ac:dyDescent="0.25">
      <c r="A109" s="13"/>
      <c r="B109" s="13"/>
      <c r="C109" s="13"/>
      <c r="D109" s="27"/>
      <c r="E109" s="13"/>
      <c r="F109" s="28"/>
    </row>
    <row r="110" spans="1:6" customFormat="1" x14ac:dyDescent="0.25">
      <c r="A110" s="13"/>
      <c r="B110" s="13"/>
      <c r="C110" s="13"/>
      <c r="D110" s="27"/>
      <c r="E110" s="13"/>
      <c r="F110" s="28"/>
    </row>
    <row r="111" spans="1:6" customFormat="1" x14ac:dyDescent="0.25">
      <c r="A111" s="13"/>
      <c r="B111" s="13"/>
      <c r="C111" s="13"/>
      <c r="D111" s="27"/>
      <c r="E111" s="13"/>
      <c r="F111" s="28"/>
    </row>
    <row r="112" spans="1:6" customFormat="1" x14ac:dyDescent="0.25">
      <c r="A112" s="13"/>
      <c r="B112" s="13"/>
      <c r="C112" s="13"/>
      <c r="D112" s="27"/>
      <c r="E112" s="13"/>
      <c r="F112" s="28"/>
    </row>
    <row r="113" spans="1:6" customFormat="1" x14ac:dyDescent="0.25">
      <c r="A113" s="13"/>
      <c r="B113" s="13"/>
      <c r="C113" s="13"/>
      <c r="D113" s="27"/>
      <c r="E113" s="13"/>
      <c r="F113" s="28"/>
    </row>
    <row r="114" spans="1:6" customFormat="1" x14ac:dyDescent="0.25">
      <c r="A114" s="13"/>
      <c r="B114" s="13"/>
      <c r="C114" s="13"/>
      <c r="D114" s="27"/>
      <c r="E114" s="13"/>
      <c r="F114" s="28"/>
    </row>
    <row r="115" spans="1:6" customFormat="1" x14ac:dyDescent="0.25">
      <c r="A115" s="13"/>
      <c r="B115" s="13"/>
      <c r="C115" s="13"/>
      <c r="D115" s="27"/>
      <c r="E115" s="13"/>
      <c r="F115" s="28"/>
    </row>
    <row r="116" spans="1:6" customFormat="1" x14ac:dyDescent="0.25">
      <c r="A116" s="13"/>
      <c r="B116" s="13"/>
      <c r="C116" s="13"/>
      <c r="D116" s="27"/>
      <c r="E116" s="13"/>
      <c r="F116" s="28"/>
    </row>
    <row r="117" spans="1:6" customFormat="1" x14ac:dyDescent="0.25">
      <c r="A117" s="13"/>
      <c r="B117" s="13"/>
      <c r="C117" s="13"/>
      <c r="D117" s="27"/>
      <c r="E117" s="13"/>
      <c r="F117" s="28"/>
    </row>
    <row r="118" spans="1:6" customFormat="1" x14ac:dyDescent="0.25">
      <c r="A118" s="13"/>
      <c r="B118" s="13"/>
      <c r="C118" s="13"/>
      <c r="D118" s="27"/>
      <c r="E118" s="13"/>
      <c r="F118" s="28"/>
    </row>
    <row r="119" spans="1:6" customFormat="1" x14ac:dyDescent="0.25">
      <c r="A119" s="13"/>
      <c r="B119" s="13"/>
      <c r="C119" s="13"/>
      <c r="D119" s="27"/>
      <c r="E119" s="13"/>
      <c r="F119" s="28"/>
    </row>
    <row r="120" spans="1:6" customFormat="1" x14ac:dyDescent="0.25">
      <c r="A120" s="13"/>
      <c r="B120" s="13"/>
      <c r="C120" s="13"/>
      <c r="D120" s="27"/>
      <c r="E120" s="13"/>
      <c r="F120" s="28"/>
    </row>
    <row r="121" spans="1:6" customFormat="1" x14ac:dyDescent="0.25">
      <c r="A121" s="13"/>
      <c r="B121" s="13"/>
      <c r="C121" s="13"/>
      <c r="D121" s="27"/>
      <c r="E121" s="13"/>
      <c r="F121" s="28"/>
    </row>
    <row r="122" spans="1:6" customFormat="1" x14ac:dyDescent="0.25">
      <c r="A122" s="13"/>
      <c r="B122" s="13"/>
      <c r="C122" s="13"/>
      <c r="D122" s="27"/>
      <c r="E122" s="13"/>
      <c r="F122" s="28"/>
    </row>
    <row r="123" spans="1:6" customFormat="1" x14ac:dyDescent="0.25">
      <c r="A123" s="13"/>
      <c r="B123" s="13"/>
      <c r="C123" s="13"/>
      <c r="D123" s="27"/>
      <c r="E123" s="13"/>
      <c r="F123" s="28"/>
    </row>
    <row r="124" spans="1:6" customFormat="1" x14ac:dyDescent="0.25">
      <c r="A124" s="13"/>
      <c r="B124" s="13"/>
      <c r="C124" s="13"/>
      <c r="D124" s="27"/>
      <c r="E124" s="13"/>
      <c r="F124" s="28"/>
    </row>
    <row r="125" spans="1:6" customFormat="1" x14ac:dyDescent="0.25">
      <c r="A125" s="13"/>
      <c r="B125" s="13"/>
      <c r="C125" s="13"/>
      <c r="D125" s="27"/>
      <c r="E125" s="13"/>
      <c r="F125" s="28"/>
    </row>
    <row r="126" spans="1:6" customFormat="1" x14ac:dyDescent="0.25">
      <c r="A126" s="13"/>
      <c r="B126" s="13"/>
      <c r="C126" s="13"/>
      <c r="D126" s="27"/>
      <c r="E126" s="13"/>
      <c r="F126" s="28"/>
    </row>
    <row r="127" spans="1:6" customFormat="1" x14ac:dyDescent="0.25">
      <c r="A127" s="13"/>
      <c r="B127" s="13"/>
      <c r="C127" s="13"/>
      <c r="D127" s="27"/>
      <c r="E127" s="13"/>
      <c r="F127" s="28"/>
    </row>
    <row r="128" spans="1:6" customFormat="1" x14ac:dyDescent="0.25">
      <c r="A128" s="13"/>
      <c r="B128" s="13"/>
      <c r="C128" s="13"/>
      <c r="D128" s="27"/>
      <c r="E128" s="13"/>
      <c r="F128" s="28"/>
    </row>
    <row r="129" spans="1:6" customFormat="1" x14ac:dyDescent="0.25">
      <c r="A129" s="13"/>
      <c r="B129" s="13"/>
      <c r="C129" s="13"/>
      <c r="D129" s="27"/>
      <c r="E129" s="13"/>
      <c r="F129" s="28"/>
    </row>
    <row r="130" spans="1:6" customFormat="1" x14ac:dyDescent="0.25">
      <c r="A130" s="13"/>
      <c r="B130" s="13"/>
      <c r="C130" s="13"/>
      <c r="D130" s="27"/>
      <c r="E130" s="13"/>
      <c r="F130" s="28"/>
    </row>
    <row r="131" spans="1:6" customFormat="1" x14ac:dyDescent="0.25">
      <c r="A131" s="13"/>
      <c r="B131" s="13"/>
      <c r="C131" s="13"/>
      <c r="D131" s="27"/>
      <c r="E131" s="13"/>
      <c r="F131" s="28"/>
    </row>
    <row r="132" spans="1:6" customFormat="1" x14ac:dyDescent="0.25">
      <c r="A132" s="13"/>
      <c r="B132" s="13"/>
      <c r="C132" s="13"/>
      <c r="D132" s="27"/>
      <c r="E132" s="13"/>
      <c r="F132" s="28"/>
    </row>
    <row r="133" spans="1:6" customFormat="1" x14ac:dyDescent="0.25">
      <c r="A133" s="13"/>
      <c r="B133" s="13"/>
      <c r="C133" s="13"/>
      <c r="D133" s="27"/>
      <c r="E133" s="13"/>
      <c r="F133" s="28"/>
    </row>
    <row r="134" spans="1:6" customFormat="1" x14ac:dyDescent="0.25">
      <c r="A134" s="13"/>
      <c r="B134" s="13"/>
      <c r="C134" s="13"/>
      <c r="D134" s="27"/>
      <c r="E134" s="13"/>
      <c r="F134" s="28"/>
    </row>
    <row r="135" spans="1:6" customFormat="1" x14ac:dyDescent="0.25">
      <c r="A135" s="13"/>
      <c r="B135" s="13"/>
      <c r="C135" s="13"/>
      <c r="D135" s="27"/>
      <c r="E135" s="13"/>
      <c r="F135" s="28"/>
    </row>
    <row r="136" spans="1:6" customFormat="1" x14ac:dyDescent="0.25">
      <c r="A136" s="13"/>
      <c r="B136" s="13"/>
      <c r="C136" s="13"/>
      <c r="D136" s="27"/>
      <c r="E136" s="13"/>
      <c r="F136" s="28"/>
    </row>
    <row r="137" spans="1:6" customFormat="1" x14ac:dyDescent="0.25">
      <c r="A137" s="13"/>
      <c r="B137" s="13"/>
      <c r="C137" s="13"/>
      <c r="D137" s="27"/>
      <c r="E137" s="13"/>
      <c r="F137" s="28"/>
    </row>
    <row r="138" spans="1:6" customFormat="1" x14ac:dyDescent="0.25">
      <c r="A138" s="13"/>
      <c r="B138" s="13"/>
      <c r="C138" s="13"/>
      <c r="D138" s="27"/>
      <c r="E138" s="13"/>
      <c r="F138" s="28"/>
    </row>
    <row r="139" spans="1:6" customFormat="1" x14ac:dyDescent="0.25">
      <c r="A139" s="13"/>
      <c r="B139" s="13"/>
      <c r="C139" s="13"/>
      <c r="D139" s="27"/>
      <c r="E139" s="13"/>
      <c r="F139" s="28"/>
    </row>
    <row r="140" spans="1:6" customFormat="1" x14ac:dyDescent="0.25">
      <c r="A140" s="13"/>
      <c r="B140" s="13"/>
      <c r="C140" s="13"/>
      <c r="D140" s="27"/>
      <c r="E140" s="13"/>
      <c r="F140" s="28"/>
    </row>
    <row r="141" spans="1:6" customFormat="1" x14ac:dyDescent="0.25">
      <c r="A141" s="13"/>
      <c r="B141" s="13"/>
      <c r="C141" s="13"/>
      <c r="D141" s="27"/>
      <c r="E141" s="13"/>
      <c r="F141" s="28"/>
    </row>
    <row r="142" spans="1:6" customFormat="1" x14ac:dyDescent="0.25">
      <c r="A142" s="13"/>
      <c r="B142" s="13"/>
      <c r="C142" s="13"/>
      <c r="D142" s="27"/>
      <c r="E142" s="13"/>
      <c r="F142" s="28"/>
    </row>
    <row r="143" spans="1:6" customFormat="1" x14ac:dyDescent="0.25">
      <c r="A143" s="13"/>
      <c r="B143" s="13"/>
      <c r="C143" s="13"/>
      <c r="D143" s="27"/>
      <c r="E143" s="13"/>
      <c r="F143" s="28"/>
    </row>
    <row r="144" spans="1:6" customFormat="1" x14ac:dyDescent="0.25">
      <c r="A144" s="13"/>
      <c r="B144" s="13"/>
      <c r="C144" s="13"/>
      <c r="D144" s="27"/>
      <c r="E144" s="13"/>
      <c r="F144" s="28"/>
    </row>
    <row r="145" spans="1:6" customFormat="1" x14ac:dyDescent="0.25">
      <c r="A145" s="13"/>
      <c r="B145" s="13"/>
      <c r="C145" s="13"/>
      <c r="D145" s="27"/>
      <c r="E145" s="13"/>
      <c r="F145" s="28"/>
    </row>
    <row r="146" spans="1:6" customFormat="1" x14ac:dyDescent="0.25">
      <c r="A146" s="13"/>
      <c r="B146" s="13"/>
      <c r="C146" s="13"/>
      <c r="D146" s="27"/>
      <c r="E146" s="13"/>
      <c r="F146" s="28"/>
    </row>
    <row r="147" spans="1:6" customFormat="1" x14ac:dyDescent="0.25">
      <c r="A147" s="13"/>
      <c r="B147" s="13"/>
      <c r="C147" s="13"/>
      <c r="D147" s="27"/>
      <c r="E147" s="13"/>
      <c r="F147" s="28"/>
    </row>
    <row r="148" spans="1:6" customFormat="1" x14ac:dyDescent="0.25">
      <c r="A148" s="13"/>
      <c r="B148" s="13"/>
      <c r="C148" s="13"/>
      <c r="D148" s="27"/>
      <c r="E148" s="13"/>
      <c r="F148" s="28"/>
    </row>
  </sheetData>
  <conditionalFormatting sqref="E78:E88 B1:E77 B78:C88">
    <cfRule type="cellIs" dxfId="39" priority="12" operator="equal">
      <formula>"NONE MEAS."</formula>
    </cfRule>
  </conditionalFormatting>
  <conditionalFormatting sqref="D78:D88">
    <cfRule type="cellIs" dxfId="38" priority="7" operator="equal">
      <formula>"NONE MEAS."</formula>
    </cfRule>
  </conditionalFormatting>
  <conditionalFormatting sqref="B89:B99">
    <cfRule type="cellIs" dxfId="37" priority="1" operator="equal">
      <formula>"NONE MEAS."</formula>
    </cfRule>
  </conditionalFormatting>
  <conditionalFormatting sqref="E89:E99">
    <cfRule type="cellIs" dxfId="36" priority="4" operator="equal">
      <formula>"NONE MEAS."</formula>
    </cfRule>
  </conditionalFormatting>
  <conditionalFormatting sqref="D89:D99">
    <cfRule type="cellIs" dxfId="35" priority="3" operator="equal">
      <formula>"NONE MEAS."</formula>
    </cfRule>
  </conditionalFormatting>
  <conditionalFormatting sqref="C89:C99">
    <cfRule type="cellIs" dxfId="34" priority="2" operator="equal">
      <formula>"NONE MEAS."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9383-BC47-4159-8D98-C57A3EEAB72D}">
  <dimension ref="A1:X33"/>
  <sheetViews>
    <sheetView workbookViewId="0">
      <selection activeCell="X7" sqref="X7"/>
    </sheetView>
  </sheetViews>
  <sheetFormatPr defaultRowHeight="15" x14ac:dyDescent="0.25"/>
  <cols>
    <col min="3" max="3" width="13.140625" customWidth="1"/>
    <col min="5" max="5" width="11" customWidth="1"/>
    <col min="9" max="9" width="13.140625" customWidth="1"/>
    <col min="11" max="11" width="12.5703125" customWidth="1"/>
  </cols>
  <sheetData>
    <row r="1" spans="1:24" s="13" customFormat="1" ht="54.75" customHeight="1" thickBot="1" x14ac:dyDescent="0.3">
      <c r="B1" s="1" t="s">
        <v>0</v>
      </c>
      <c r="C1" s="3" t="s">
        <v>5</v>
      </c>
      <c r="D1" s="4" t="s">
        <v>16</v>
      </c>
      <c r="E1" s="5" t="s">
        <v>20</v>
      </c>
      <c r="F1" s="28"/>
      <c r="G1"/>
      <c r="H1" s="1" t="s">
        <v>0</v>
      </c>
      <c r="I1" s="3" t="s">
        <v>5</v>
      </c>
      <c r="J1" s="4" t="s">
        <v>16</v>
      </c>
      <c r="K1" s="5" t="s">
        <v>20</v>
      </c>
    </row>
    <row r="2" spans="1:24" x14ac:dyDescent="0.25">
      <c r="A2" s="13"/>
      <c r="B2" s="20" t="s">
        <v>8</v>
      </c>
      <c r="C2" s="12">
        <v>800</v>
      </c>
      <c r="D2" s="9">
        <v>0.376</v>
      </c>
      <c r="E2" s="11">
        <v>163.80000000000001</v>
      </c>
      <c r="F2" s="28"/>
      <c r="H2" s="20" t="s">
        <v>8</v>
      </c>
      <c r="I2" s="20">
        <v>600</v>
      </c>
      <c r="J2" s="9">
        <v>0.17399999999999999</v>
      </c>
      <c r="K2" s="11">
        <v>137.1</v>
      </c>
      <c r="P2" s="42" t="s">
        <v>24</v>
      </c>
      <c r="Q2" s="43"/>
      <c r="R2" s="44"/>
    </row>
    <row r="3" spans="1:24" x14ac:dyDescent="0.25">
      <c r="A3" s="13"/>
      <c r="B3" s="20" t="s">
        <v>8</v>
      </c>
      <c r="C3" s="12">
        <v>900</v>
      </c>
      <c r="D3" s="9">
        <v>0.52600000000000002</v>
      </c>
      <c r="E3" s="11">
        <v>165</v>
      </c>
      <c r="F3" s="28"/>
      <c r="H3" s="20" t="s">
        <v>8</v>
      </c>
      <c r="I3" s="20">
        <v>600</v>
      </c>
      <c r="J3" s="9">
        <v>0.19</v>
      </c>
      <c r="K3" s="11">
        <v>132.19999999999999</v>
      </c>
      <c r="M3" t="s">
        <v>21</v>
      </c>
      <c r="N3" s="29">
        <f>AVERAGE(J2:J7)</f>
        <v>0.17933333333333334</v>
      </c>
      <c r="P3" s="34"/>
      <c r="Q3" s="35"/>
      <c r="R3" s="36"/>
      <c r="U3">
        <v>600</v>
      </c>
      <c r="V3">
        <v>0.17899999999999999</v>
      </c>
      <c r="W3">
        <v>0.17</v>
      </c>
      <c r="X3">
        <v>0.188</v>
      </c>
    </row>
    <row r="4" spans="1:24" x14ac:dyDescent="0.25">
      <c r="A4" s="13"/>
      <c r="B4" s="20" t="s">
        <v>8</v>
      </c>
      <c r="C4" s="12">
        <v>1000</v>
      </c>
      <c r="D4" s="9">
        <v>0.71299999999999997</v>
      </c>
      <c r="E4" s="11">
        <v>167</v>
      </c>
      <c r="F4" s="28"/>
      <c r="H4" s="20" t="s">
        <v>8</v>
      </c>
      <c r="I4" s="20">
        <v>600</v>
      </c>
      <c r="J4" s="9">
        <v>0.17</v>
      </c>
      <c r="K4" s="11">
        <v>137.1</v>
      </c>
      <c r="M4" t="s">
        <v>22</v>
      </c>
      <c r="N4">
        <f>_xlfn.STDEV.S(J2:J7)</f>
        <v>9.0037029419381999E-3</v>
      </c>
      <c r="P4" s="37" t="s">
        <v>25</v>
      </c>
      <c r="Q4" s="35"/>
      <c r="R4" s="36"/>
      <c r="U4">
        <v>800</v>
      </c>
      <c r="V4">
        <v>0.38300000000000001</v>
      </c>
      <c r="W4">
        <v>0.377</v>
      </c>
      <c r="X4">
        <v>0.38900000000000001</v>
      </c>
    </row>
    <row r="5" spans="1:24" x14ac:dyDescent="0.25">
      <c r="A5" s="13"/>
      <c r="B5" s="20" t="s">
        <v>8</v>
      </c>
      <c r="C5" s="12">
        <v>1000</v>
      </c>
      <c r="D5" s="9">
        <v>0.72099999999999997</v>
      </c>
      <c r="E5" s="11">
        <v>152.26</v>
      </c>
      <c r="F5" s="28"/>
      <c r="H5" s="20" t="s">
        <v>8</v>
      </c>
      <c r="I5" s="20">
        <v>600</v>
      </c>
      <c r="J5" s="9">
        <v>0.186</v>
      </c>
      <c r="K5" s="11">
        <v>132.19999999999999</v>
      </c>
      <c r="M5" t="s">
        <v>23</v>
      </c>
      <c r="N5">
        <f>_xlfn.CONFIDENCE.T(0.05,N4,6)</f>
        <v>9.4488067583062742E-3</v>
      </c>
      <c r="P5" s="34"/>
      <c r="Q5" s="38" t="s">
        <v>29</v>
      </c>
      <c r="R5" s="36"/>
      <c r="U5">
        <v>1000</v>
      </c>
      <c r="V5">
        <v>0.71399999999999997</v>
      </c>
      <c r="W5">
        <v>0.71</v>
      </c>
      <c r="X5">
        <v>0.71799999999999997</v>
      </c>
    </row>
    <row r="6" spans="1:24" x14ac:dyDescent="0.25">
      <c r="A6" s="13"/>
      <c r="B6" s="20" t="s">
        <v>8</v>
      </c>
      <c r="C6" s="12">
        <v>1100</v>
      </c>
      <c r="D6" s="9">
        <v>0.94099999999999995</v>
      </c>
      <c r="E6" s="11">
        <v>165.8</v>
      </c>
      <c r="F6" s="28"/>
      <c r="H6" s="20" t="s">
        <v>8</v>
      </c>
      <c r="I6" s="20">
        <v>600</v>
      </c>
      <c r="J6" s="9">
        <v>0.17</v>
      </c>
      <c r="K6" s="11">
        <v>137.1</v>
      </c>
      <c r="P6" s="34"/>
      <c r="Q6" s="35"/>
      <c r="R6" s="36"/>
      <c r="U6">
        <v>1200</v>
      </c>
      <c r="V6">
        <v>1.194</v>
      </c>
      <c r="W6">
        <v>1.18</v>
      </c>
      <c r="X6">
        <v>1.208</v>
      </c>
    </row>
    <row r="7" spans="1:24" x14ac:dyDescent="0.25">
      <c r="A7" s="13"/>
      <c r="B7" s="20" t="s">
        <v>8</v>
      </c>
      <c r="C7" s="12">
        <v>1200</v>
      </c>
      <c r="D7" s="9">
        <v>1.2070000000000001</v>
      </c>
      <c r="E7" s="11">
        <v>166.6</v>
      </c>
      <c r="F7" s="28"/>
      <c r="H7" s="20" t="s">
        <v>8</v>
      </c>
      <c r="I7" s="20">
        <v>600</v>
      </c>
      <c r="J7" s="9">
        <v>0.186</v>
      </c>
      <c r="K7" s="11">
        <v>132.19999999999999</v>
      </c>
      <c r="P7" s="34"/>
      <c r="Q7" s="35"/>
      <c r="R7" s="36"/>
      <c r="U7">
        <v>900</v>
      </c>
      <c r="V7">
        <v>0.52600000000000002</v>
      </c>
    </row>
    <row r="8" spans="1:24" x14ac:dyDescent="0.25">
      <c r="A8" s="13"/>
      <c r="B8" s="20" t="s">
        <v>8</v>
      </c>
      <c r="C8" s="20">
        <v>600</v>
      </c>
      <c r="D8" s="9">
        <v>0.17399999999999999</v>
      </c>
      <c r="E8" s="11">
        <v>137.1</v>
      </c>
      <c r="F8" s="28"/>
      <c r="H8" s="30"/>
      <c r="I8" s="31"/>
      <c r="J8" s="32"/>
      <c r="K8" s="33"/>
      <c r="P8" s="34"/>
      <c r="Q8" s="35"/>
      <c r="R8" s="36"/>
      <c r="U8">
        <v>1100</v>
      </c>
      <c r="V8">
        <v>0.94099999999999995</v>
      </c>
    </row>
    <row r="9" spans="1:24" x14ac:dyDescent="0.25">
      <c r="A9" s="13"/>
      <c r="B9" s="20" t="s">
        <v>8</v>
      </c>
      <c r="C9" s="20">
        <v>600</v>
      </c>
      <c r="D9" s="9">
        <v>0.19</v>
      </c>
      <c r="E9" s="11">
        <v>132.19999999999999</v>
      </c>
      <c r="F9" s="28"/>
      <c r="H9" s="20" t="s">
        <v>8</v>
      </c>
      <c r="I9" s="12">
        <v>800</v>
      </c>
      <c r="J9" s="9">
        <v>0.376</v>
      </c>
      <c r="K9" s="11">
        <v>163.80000000000001</v>
      </c>
      <c r="P9" s="34"/>
      <c r="Q9" s="35"/>
      <c r="R9" s="36"/>
    </row>
    <row r="10" spans="1:24" x14ac:dyDescent="0.25">
      <c r="A10" s="13"/>
      <c r="B10" s="20" t="s">
        <v>8</v>
      </c>
      <c r="C10" s="20">
        <v>800</v>
      </c>
      <c r="D10" s="9">
        <v>0.39</v>
      </c>
      <c r="E10" s="11">
        <v>135</v>
      </c>
      <c r="F10" s="28"/>
      <c r="H10" s="20" t="s">
        <v>8</v>
      </c>
      <c r="I10" s="20">
        <v>800</v>
      </c>
      <c r="J10" s="9">
        <v>0.39</v>
      </c>
      <c r="K10" s="11">
        <v>135</v>
      </c>
      <c r="M10" t="s">
        <v>21</v>
      </c>
      <c r="N10" s="29">
        <f>AVERAGE(J9:J14)</f>
        <v>0.38316666666666666</v>
      </c>
      <c r="P10" s="34"/>
      <c r="Q10" s="35"/>
      <c r="R10" s="36"/>
    </row>
    <row r="11" spans="1:24" x14ac:dyDescent="0.25">
      <c r="A11" s="13"/>
      <c r="B11" s="20" t="s">
        <v>8</v>
      </c>
      <c r="C11" s="20">
        <v>800</v>
      </c>
      <c r="D11" s="9">
        <v>0.38500000000000001</v>
      </c>
      <c r="E11" s="11">
        <v>130</v>
      </c>
      <c r="F11" s="28"/>
      <c r="H11" s="20" t="s">
        <v>8</v>
      </c>
      <c r="I11" s="20">
        <v>800</v>
      </c>
      <c r="J11" s="9">
        <v>0.38500000000000001</v>
      </c>
      <c r="K11" s="11">
        <v>130</v>
      </c>
      <c r="M11" t="s">
        <v>22</v>
      </c>
      <c r="N11">
        <f>_xlfn.STDEV.S(J9:J14)</f>
        <v>5.382068994974583E-3</v>
      </c>
      <c r="P11" s="37" t="s">
        <v>26</v>
      </c>
      <c r="Q11" s="35"/>
      <c r="R11" s="36"/>
    </row>
    <row r="12" spans="1:24" x14ac:dyDescent="0.25">
      <c r="A12" s="13"/>
      <c r="B12" s="20" t="s">
        <v>8</v>
      </c>
      <c r="C12" s="20">
        <v>1000</v>
      </c>
      <c r="D12" s="9">
        <v>0.71</v>
      </c>
      <c r="E12" s="11">
        <v>133.1</v>
      </c>
      <c r="F12" s="28"/>
      <c r="H12" s="20" t="s">
        <v>8</v>
      </c>
      <c r="I12" s="20">
        <v>800</v>
      </c>
      <c r="J12" s="9">
        <v>0.38</v>
      </c>
      <c r="K12" s="11">
        <v>135</v>
      </c>
      <c r="M12" t="s">
        <v>23</v>
      </c>
      <c r="N12">
        <f>_xlfn.CONFIDENCE.T(0.05,N11,6)</f>
        <v>5.6481350197054902E-3</v>
      </c>
      <c r="P12" s="34"/>
      <c r="Q12" s="38" t="s">
        <v>30</v>
      </c>
      <c r="R12" s="36"/>
    </row>
    <row r="13" spans="1:24" x14ac:dyDescent="0.25">
      <c r="A13" s="13"/>
      <c r="B13" s="20" t="s">
        <v>8</v>
      </c>
      <c r="C13" s="20">
        <v>1000</v>
      </c>
      <c r="D13" s="9">
        <v>0.71699999999999997</v>
      </c>
      <c r="E13" s="11">
        <v>128.80000000000001</v>
      </c>
      <c r="F13" s="28"/>
      <c r="H13" s="20" t="s">
        <v>8</v>
      </c>
      <c r="I13" s="20">
        <v>800</v>
      </c>
      <c r="J13" s="9">
        <v>0.38</v>
      </c>
      <c r="K13" s="11">
        <v>135</v>
      </c>
      <c r="P13" s="34"/>
      <c r="Q13" s="35"/>
      <c r="R13" s="36"/>
    </row>
    <row r="14" spans="1:24" x14ac:dyDescent="0.25">
      <c r="A14" s="13"/>
      <c r="B14" s="20" t="s">
        <v>8</v>
      </c>
      <c r="C14" s="20">
        <v>1200</v>
      </c>
      <c r="D14" s="9">
        <v>1.19</v>
      </c>
      <c r="E14" s="11">
        <v>130.30000000000001</v>
      </c>
      <c r="F14" s="28"/>
      <c r="H14" s="20" t="s">
        <v>8</v>
      </c>
      <c r="I14" s="20">
        <v>800</v>
      </c>
      <c r="J14" s="9">
        <v>0.38800000000000001</v>
      </c>
      <c r="K14" s="11">
        <v>130</v>
      </c>
      <c r="P14" s="34"/>
      <c r="Q14" s="35"/>
      <c r="R14" s="36"/>
    </row>
    <row r="15" spans="1:24" x14ac:dyDescent="0.25">
      <c r="A15" s="13"/>
      <c r="B15" s="20" t="s">
        <v>8</v>
      </c>
      <c r="C15" s="20">
        <v>600</v>
      </c>
      <c r="D15" s="9">
        <v>0.17</v>
      </c>
      <c r="E15" s="11">
        <v>137.1</v>
      </c>
      <c r="F15" s="28"/>
      <c r="P15" s="34"/>
      <c r="Q15" s="35"/>
      <c r="R15" s="36"/>
    </row>
    <row r="16" spans="1:24" x14ac:dyDescent="0.25">
      <c r="A16" s="13"/>
      <c r="B16" s="20" t="s">
        <v>8</v>
      </c>
      <c r="C16" s="20">
        <v>600</v>
      </c>
      <c r="D16" s="9">
        <v>0.186</v>
      </c>
      <c r="E16" s="11">
        <v>132.19999999999999</v>
      </c>
      <c r="F16" s="28"/>
      <c r="H16" s="20" t="s">
        <v>8</v>
      </c>
      <c r="I16" s="12">
        <v>900</v>
      </c>
      <c r="J16" s="9">
        <v>0.52600000000000002</v>
      </c>
      <c r="K16" s="11">
        <v>165</v>
      </c>
      <c r="P16" s="34"/>
      <c r="Q16" s="35"/>
      <c r="R16" s="36"/>
    </row>
    <row r="17" spans="1:18" x14ac:dyDescent="0.25">
      <c r="A17" s="13"/>
      <c r="B17" s="20" t="s">
        <v>8</v>
      </c>
      <c r="C17" s="20">
        <v>800</v>
      </c>
      <c r="D17" s="9">
        <v>0.38</v>
      </c>
      <c r="E17" s="11">
        <v>135</v>
      </c>
      <c r="F17" s="28"/>
      <c r="P17" s="34"/>
      <c r="Q17" s="35"/>
      <c r="R17" s="36"/>
    </row>
    <row r="18" spans="1:18" x14ac:dyDescent="0.25">
      <c r="A18" s="13"/>
      <c r="B18" s="20" t="s">
        <v>8</v>
      </c>
      <c r="C18" s="20">
        <v>800</v>
      </c>
      <c r="D18" s="9">
        <v>0.38800000000000001</v>
      </c>
      <c r="E18" s="11">
        <v>130</v>
      </c>
      <c r="F18" s="28"/>
      <c r="H18" s="20" t="s">
        <v>8</v>
      </c>
      <c r="I18" s="12">
        <v>1000</v>
      </c>
      <c r="J18" s="9">
        <v>0.71299999999999997</v>
      </c>
      <c r="K18" s="11">
        <v>167</v>
      </c>
      <c r="P18" s="34"/>
      <c r="Q18" s="35"/>
      <c r="R18" s="36"/>
    </row>
    <row r="19" spans="1:18" x14ac:dyDescent="0.25">
      <c r="A19" s="13"/>
      <c r="B19" s="20" t="s">
        <v>8</v>
      </c>
      <c r="C19" s="20">
        <v>1000</v>
      </c>
      <c r="D19" s="9">
        <v>0.70799999999999996</v>
      </c>
      <c r="E19" s="11">
        <v>133.1</v>
      </c>
      <c r="F19" s="28"/>
      <c r="H19" s="20" t="s">
        <v>8</v>
      </c>
      <c r="I19" s="12">
        <v>1000</v>
      </c>
      <c r="J19" s="9">
        <v>0.72099999999999997</v>
      </c>
      <c r="K19" s="11">
        <v>152.26</v>
      </c>
      <c r="P19" s="34"/>
      <c r="Q19" s="35"/>
      <c r="R19" s="36"/>
    </row>
    <row r="20" spans="1:18" x14ac:dyDescent="0.25">
      <c r="A20" s="13"/>
      <c r="B20" s="20" t="s">
        <v>8</v>
      </c>
      <c r="C20" s="20">
        <v>1000</v>
      </c>
      <c r="D20" s="9">
        <v>0.71599999999999997</v>
      </c>
      <c r="E20" s="11">
        <v>128.80000000000001</v>
      </c>
      <c r="F20" s="28"/>
      <c r="H20" s="20" t="s">
        <v>8</v>
      </c>
      <c r="I20" s="20">
        <v>1000</v>
      </c>
      <c r="J20" s="9">
        <v>0.71</v>
      </c>
      <c r="K20" s="11">
        <v>133.1</v>
      </c>
      <c r="M20" t="s">
        <v>21</v>
      </c>
      <c r="N20" s="29">
        <f>AVERAGE(J18:J25)</f>
        <v>0.71362500000000006</v>
      </c>
      <c r="P20" s="34"/>
      <c r="Q20" s="35"/>
      <c r="R20" s="36"/>
    </row>
    <row r="21" spans="1:18" x14ac:dyDescent="0.25">
      <c r="A21" s="13"/>
      <c r="B21" s="20" t="s">
        <v>8</v>
      </c>
      <c r="C21" s="20">
        <v>1200</v>
      </c>
      <c r="D21" s="9">
        <v>1.19</v>
      </c>
      <c r="E21" s="11">
        <v>130.30000000000001</v>
      </c>
      <c r="F21" s="28"/>
      <c r="H21" s="20" t="s">
        <v>8</v>
      </c>
      <c r="I21" s="20">
        <v>1000</v>
      </c>
      <c r="J21" s="9">
        <v>0.71699999999999997</v>
      </c>
      <c r="K21" s="11">
        <v>128.80000000000001</v>
      </c>
      <c r="M21" t="s">
        <v>22</v>
      </c>
      <c r="N21">
        <f>_xlfn.STDEV.S(J18:J25)</f>
        <v>4.6885117955640142E-3</v>
      </c>
      <c r="P21" s="37" t="s">
        <v>27</v>
      </c>
      <c r="Q21" s="35"/>
      <c r="R21" s="36"/>
    </row>
    <row r="22" spans="1:18" x14ac:dyDescent="0.25">
      <c r="A22" s="13"/>
      <c r="B22" s="20" t="s">
        <v>8</v>
      </c>
      <c r="C22" s="20">
        <v>600</v>
      </c>
      <c r="D22" s="9">
        <v>0.17</v>
      </c>
      <c r="E22" s="11">
        <v>137.1</v>
      </c>
      <c r="F22" s="28"/>
      <c r="H22" s="20" t="s">
        <v>8</v>
      </c>
      <c r="I22" s="20">
        <v>1000</v>
      </c>
      <c r="J22" s="9">
        <v>0.70799999999999996</v>
      </c>
      <c r="K22" s="11">
        <v>133.1</v>
      </c>
      <c r="M22" t="s">
        <v>23</v>
      </c>
      <c r="N22">
        <f>_xlfn.CONFIDENCE.T(0.05,N21,8)</f>
        <v>3.9196939523992004E-3</v>
      </c>
      <c r="P22" s="34"/>
      <c r="Q22" s="38" t="s">
        <v>31</v>
      </c>
      <c r="R22" s="36"/>
    </row>
    <row r="23" spans="1:18" x14ac:dyDescent="0.25">
      <c r="B23" s="20" t="s">
        <v>8</v>
      </c>
      <c r="C23" s="20">
        <v>600</v>
      </c>
      <c r="D23" s="9">
        <v>0.186</v>
      </c>
      <c r="E23" s="11">
        <v>132.19999999999999</v>
      </c>
      <c r="H23" s="20" t="s">
        <v>8</v>
      </c>
      <c r="I23" s="20">
        <v>1000</v>
      </c>
      <c r="J23" s="9">
        <v>0.71599999999999997</v>
      </c>
      <c r="K23" s="11">
        <v>128.80000000000001</v>
      </c>
      <c r="P23" s="34"/>
      <c r="Q23" s="35"/>
      <c r="R23" s="36"/>
    </row>
    <row r="24" spans="1:18" x14ac:dyDescent="0.25">
      <c r="B24" s="20" t="s">
        <v>8</v>
      </c>
      <c r="C24" s="20">
        <v>800</v>
      </c>
      <c r="D24" s="9">
        <v>0.38</v>
      </c>
      <c r="E24" s="11">
        <v>135</v>
      </c>
      <c r="H24" s="20" t="s">
        <v>8</v>
      </c>
      <c r="I24" s="20">
        <v>1000</v>
      </c>
      <c r="J24" s="9">
        <v>0.70799999999999996</v>
      </c>
      <c r="K24" s="11">
        <v>133.1</v>
      </c>
      <c r="P24" s="34"/>
      <c r="Q24" s="35"/>
      <c r="R24" s="36"/>
    </row>
    <row r="25" spans="1:18" x14ac:dyDescent="0.25">
      <c r="B25" s="20" t="s">
        <v>8</v>
      </c>
      <c r="C25" s="20">
        <v>800</v>
      </c>
      <c r="D25" s="9">
        <v>0.38800000000000001</v>
      </c>
      <c r="E25" s="11">
        <v>130</v>
      </c>
      <c r="H25" s="20" t="s">
        <v>8</v>
      </c>
      <c r="I25" s="20">
        <v>1000</v>
      </c>
      <c r="J25" s="9">
        <v>0.71599999999999997</v>
      </c>
      <c r="K25" s="11">
        <v>128.80000000000001</v>
      </c>
      <c r="P25" s="34"/>
      <c r="Q25" s="35"/>
      <c r="R25" s="36"/>
    </row>
    <row r="26" spans="1:18" x14ac:dyDescent="0.25">
      <c r="B26" s="20" t="s">
        <v>8</v>
      </c>
      <c r="C26" s="20">
        <v>1000</v>
      </c>
      <c r="D26" s="9">
        <v>0.70799999999999996</v>
      </c>
      <c r="E26" s="11">
        <v>133.1</v>
      </c>
      <c r="P26" s="34"/>
      <c r="Q26" s="35"/>
      <c r="R26" s="36"/>
    </row>
    <row r="27" spans="1:18" x14ac:dyDescent="0.25">
      <c r="B27" s="20" t="s">
        <v>8</v>
      </c>
      <c r="C27" s="20">
        <v>1000</v>
      </c>
      <c r="D27" s="9">
        <v>0.71599999999999997</v>
      </c>
      <c r="E27" s="11">
        <v>128.80000000000001</v>
      </c>
      <c r="H27" s="20" t="s">
        <v>8</v>
      </c>
      <c r="I27" s="12">
        <v>1100</v>
      </c>
      <c r="J27" s="9">
        <v>0.94099999999999995</v>
      </c>
      <c r="K27" s="11">
        <v>165.8</v>
      </c>
      <c r="P27" s="34"/>
      <c r="Q27" s="35"/>
      <c r="R27" s="36"/>
    </row>
    <row r="28" spans="1:18" x14ac:dyDescent="0.25">
      <c r="B28" s="20" t="s">
        <v>8</v>
      </c>
      <c r="C28" s="20">
        <v>1200</v>
      </c>
      <c r="D28" s="9">
        <v>1.19</v>
      </c>
      <c r="E28" s="11">
        <v>130.30000000000001</v>
      </c>
      <c r="P28" s="34"/>
      <c r="Q28" s="35"/>
      <c r="R28" s="36"/>
    </row>
    <row r="29" spans="1:18" x14ac:dyDescent="0.25">
      <c r="H29" s="20" t="s">
        <v>8</v>
      </c>
      <c r="I29" s="12">
        <v>1200</v>
      </c>
      <c r="J29" s="9">
        <v>1.2070000000000001</v>
      </c>
      <c r="K29" s="11">
        <v>166.6</v>
      </c>
      <c r="P29" s="34"/>
      <c r="Q29" s="35"/>
      <c r="R29" s="36"/>
    </row>
    <row r="30" spans="1:18" x14ac:dyDescent="0.25">
      <c r="H30" s="20" t="s">
        <v>8</v>
      </c>
      <c r="I30" s="20">
        <v>1200</v>
      </c>
      <c r="J30" s="9">
        <v>1.19</v>
      </c>
      <c r="K30" s="11">
        <v>130.30000000000001</v>
      </c>
      <c r="M30" t="s">
        <v>21</v>
      </c>
      <c r="N30" s="29">
        <f>AVERAGE(J29:J32)</f>
        <v>1.19425</v>
      </c>
      <c r="P30" s="34"/>
      <c r="Q30" s="35"/>
      <c r="R30" s="36"/>
    </row>
    <row r="31" spans="1:18" x14ac:dyDescent="0.25">
      <c r="H31" s="20" t="s">
        <v>8</v>
      </c>
      <c r="I31" s="20">
        <v>1200</v>
      </c>
      <c r="J31" s="9">
        <v>1.19</v>
      </c>
      <c r="K31" s="11">
        <v>130.30000000000001</v>
      </c>
      <c r="M31" t="s">
        <v>22</v>
      </c>
      <c r="N31">
        <f>_xlfn.STDEV.S(J29:J32)</f>
        <v>8.5000000000000631E-3</v>
      </c>
      <c r="P31" s="37" t="s">
        <v>28</v>
      </c>
      <c r="Q31" s="35"/>
      <c r="R31" s="36"/>
    </row>
    <row r="32" spans="1:18" x14ac:dyDescent="0.25">
      <c r="H32" s="20" t="s">
        <v>8</v>
      </c>
      <c r="I32" s="20">
        <v>1200</v>
      </c>
      <c r="J32" s="9">
        <v>1.19</v>
      </c>
      <c r="K32" s="11">
        <v>130.30000000000001</v>
      </c>
      <c r="M32" t="s">
        <v>23</v>
      </c>
      <c r="N32">
        <f>_xlfn.CONFIDENCE.T(0.05,N31,4)</f>
        <v>1.3525396797455864E-2</v>
      </c>
      <c r="P32" s="34"/>
      <c r="Q32" s="38" t="s">
        <v>32</v>
      </c>
      <c r="R32" s="36"/>
    </row>
    <row r="33" spans="16:18" ht="15.75" thickBot="1" x14ac:dyDescent="0.3">
      <c r="P33" s="39"/>
      <c r="Q33" s="40"/>
      <c r="R33" s="41"/>
    </row>
  </sheetData>
  <mergeCells count="1">
    <mergeCell ref="P2:R2"/>
  </mergeCells>
  <conditionalFormatting sqref="B1:E14 H2:K3 H8:K8">
    <cfRule type="cellIs" dxfId="33" priority="34" operator="equal">
      <formula>"NONE MEAS."</formula>
    </cfRule>
  </conditionalFormatting>
  <conditionalFormatting sqref="E15:E21 B15:C21">
    <cfRule type="cellIs" dxfId="32" priority="33" operator="equal">
      <formula>"NONE MEAS."</formula>
    </cfRule>
  </conditionalFormatting>
  <conditionalFormatting sqref="D15:D21">
    <cfRule type="cellIs" dxfId="31" priority="32" operator="equal">
      <formula>"NONE MEAS."</formula>
    </cfRule>
  </conditionalFormatting>
  <conditionalFormatting sqref="H1:K1">
    <cfRule type="cellIs" dxfId="30" priority="31" operator="equal">
      <formula>"NONE MEAS."</formula>
    </cfRule>
  </conditionalFormatting>
  <conditionalFormatting sqref="K12 H12:I12 H9:K11">
    <cfRule type="cellIs" dxfId="29" priority="30" operator="equal">
      <formula>"NONE MEAS."</formula>
    </cfRule>
  </conditionalFormatting>
  <conditionalFormatting sqref="J12">
    <cfRule type="cellIs" dxfId="28" priority="29" operator="equal">
      <formula>"NONE MEAS."</formula>
    </cfRule>
  </conditionalFormatting>
  <conditionalFormatting sqref="H16:K16">
    <cfRule type="cellIs" dxfId="27" priority="28" operator="equal">
      <formula>"NONE MEAS."</formula>
    </cfRule>
  </conditionalFormatting>
  <conditionalFormatting sqref="K22:K23 H22:I23 H18:K21">
    <cfRule type="cellIs" dxfId="26" priority="27" operator="equal">
      <formula>"NONE MEAS."</formula>
    </cfRule>
  </conditionalFormatting>
  <conditionalFormatting sqref="J22:J23">
    <cfRule type="cellIs" dxfId="25" priority="26" operator="equal">
      <formula>"NONE MEAS."</formula>
    </cfRule>
  </conditionalFormatting>
  <conditionalFormatting sqref="H27:K27">
    <cfRule type="cellIs" dxfId="24" priority="25" operator="equal">
      <formula>"NONE MEAS."</formula>
    </cfRule>
  </conditionalFormatting>
  <conditionalFormatting sqref="K31 H31:I31 H29:K30">
    <cfRule type="cellIs" dxfId="23" priority="24" operator="equal">
      <formula>"NONE MEAS."</formula>
    </cfRule>
  </conditionalFormatting>
  <conditionalFormatting sqref="J31">
    <cfRule type="cellIs" dxfId="22" priority="23" operator="equal">
      <formula>"NONE MEAS."</formula>
    </cfRule>
  </conditionalFormatting>
  <conditionalFormatting sqref="E22:E28">
    <cfRule type="cellIs" dxfId="21" priority="22" operator="equal">
      <formula>"NONE MEAS."</formula>
    </cfRule>
  </conditionalFormatting>
  <conditionalFormatting sqref="D22:D28">
    <cfRule type="cellIs" dxfId="20" priority="21" operator="equal">
      <formula>"NONE MEAS."</formula>
    </cfRule>
  </conditionalFormatting>
  <conditionalFormatting sqref="C22:C28">
    <cfRule type="cellIs" dxfId="19" priority="20" operator="equal">
      <formula>"NONE MEAS."</formula>
    </cfRule>
  </conditionalFormatting>
  <conditionalFormatting sqref="B22:B28">
    <cfRule type="cellIs" dxfId="18" priority="19" operator="equal">
      <formula>"NONE MEAS."</formula>
    </cfRule>
  </conditionalFormatting>
  <conditionalFormatting sqref="K4:K5 H4:I5">
    <cfRule type="cellIs" dxfId="17" priority="18" operator="equal">
      <formula>"NONE MEAS."</formula>
    </cfRule>
  </conditionalFormatting>
  <conditionalFormatting sqref="J4:J5">
    <cfRule type="cellIs" dxfId="16" priority="17" operator="equal">
      <formula>"NONE MEAS."</formula>
    </cfRule>
  </conditionalFormatting>
  <conditionalFormatting sqref="K6:K7">
    <cfRule type="cellIs" dxfId="15" priority="16" operator="equal">
      <formula>"NONE MEAS."</formula>
    </cfRule>
  </conditionalFormatting>
  <conditionalFormatting sqref="J6:J7">
    <cfRule type="cellIs" dxfId="14" priority="15" operator="equal">
      <formula>"NONE MEAS."</formula>
    </cfRule>
  </conditionalFormatting>
  <conditionalFormatting sqref="I6:I7">
    <cfRule type="cellIs" dxfId="13" priority="14" operator="equal">
      <formula>"NONE MEAS."</formula>
    </cfRule>
  </conditionalFormatting>
  <conditionalFormatting sqref="H6:H7">
    <cfRule type="cellIs" dxfId="12" priority="13" operator="equal">
      <formula>"NONE MEAS."</formula>
    </cfRule>
  </conditionalFormatting>
  <conditionalFormatting sqref="K13:K14">
    <cfRule type="cellIs" dxfId="11" priority="12" operator="equal">
      <formula>"NONE MEAS."</formula>
    </cfRule>
  </conditionalFormatting>
  <conditionalFormatting sqref="J13:J14">
    <cfRule type="cellIs" dxfId="10" priority="11" operator="equal">
      <formula>"NONE MEAS."</formula>
    </cfRule>
  </conditionalFormatting>
  <conditionalFormatting sqref="I13:I14">
    <cfRule type="cellIs" dxfId="9" priority="10" operator="equal">
      <formula>"NONE MEAS."</formula>
    </cfRule>
  </conditionalFormatting>
  <conditionalFormatting sqref="H13:H14">
    <cfRule type="cellIs" dxfId="8" priority="9" operator="equal">
      <formula>"NONE MEAS."</formula>
    </cfRule>
  </conditionalFormatting>
  <conditionalFormatting sqref="K24:K25">
    <cfRule type="cellIs" dxfId="7" priority="8" operator="equal">
      <formula>"NONE MEAS."</formula>
    </cfRule>
  </conditionalFormatting>
  <conditionalFormatting sqref="J24:J25">
    <cfRule type="cellIs" dxfId="6" priority="7" operator="equal">
      <formula>"NONE MEAS."</formula>
    </cfRule>
  </conditionalFormatting>
  <conditionalFormatting sqref="I24:I25">
    <cfRule type="cellIs" dxfId="5" priority="6" operator="equal">
      <formula>"NONE MEAS."</formula>
    </cfRule>
  </conditionalFormatting>
  <conditionalFormatting sqref="H24:H25">
    <cfRule type="cellIs" dxfId="4" priority="5" operator="equal">
      <formula>"NONE MEAS."</formula>
    </cfRule>
  </conditionalFormatting>
  <conditionalFormatting sqref="K32">
    <cfRule type="cellIs" dxfId="3" priority="4" operator="equal">
      <formula>"NONE MEAS."</formula>
    </cfRule>
  </conditionalFormatting>
  <conditionalFormatting sqref="J32">
    <cfRule type="cellIs" dxfId="2" priority="3" operator="equal">
      <formula>"NONE MEAS."</formula>
    </cfRule>
  </conditionalFormatting>
  <conditionalFormatting sqref="I32">
    <cfRule type="cellIs" dxfId="1" priority="2" operator="equal">
      <formula>"NONE MEAS."</formula>
    </cfRule>
  </conditionalFormatting>
  <conditionalFormatting sqref="H32">
    <cfRule type="cellIs" dxfId="0" priority="1" operator="equal">
      <formula>"NONE MEAS."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EFG1</vt:lpstr>
      <vt:lpstr>EFG1_simplified_output</vt:lpstr>
      <vt:lpstr>0-1.5 mv</vt:lpstr>
      <vt:lpstr>0-1.5 mV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Draper</dc:creator>
  <cp:lastModifiedBy>stan</cp:lastModifiedBy>
  <dcterms:created xsi:type="dcterms:W3CDTF">2019-04-19T20:43:10Z</dcterms:created>
  <dcterms:modified xsi:type="dcterms:W3CDTF">2020-09-07T18:08:40Z</dcterms:modified>
</cp:coreProperties>
</file>